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8.0.250\dfr.vi\2014-2020\Uchwały RPO\Uchwały BP\czerwiec 2019 działanie 1.1\"/>
    </mc:Choice>
  </mc:AlternateContent>
  <workbookProtection workbookPassword="CA43" lockStructure="1"/>
  <bookViews>
    <workbookView xWindow="120" yWindow="150" windowWidth="20730" windowHeight="11760" activeTab="2"/>
  </bookViews>
  <sheets>
    <sheet name="Informacje" sheetId="1" r:id="rId1"/>
    <sheet name="Część 1" sheetId="2" r:id="rId2"/>
    <sheet name="Część 2" sheetId="3" r:id="rId3"/>
    <sheet name="Obliczenia własne" sheetId="4" r:id="rId4"/>
  </sheets>
  <definedNames>
    <definedName name="_xlnm.Print_Area" localSheetId="2">'Część 2'!$A$1:$Q$14</definedName>
    <definedName name="_xlnm.Print_Titles" localSheetId="1">'Część 1'!$A:$B,'Część 1'!$1:$4</definedName>
  </definedNames>
  <calcPr calcId="152511" concurrentCalc="0"/>
</workbook>
</file>

<file path=xl/calcChain.xml><?xml version="1.0" encoding="utf-8"?>
<calcChain xmlns="http://schemas.openxmlformats.org/spreadsheetml/2006/main">
  <c r="D97" i="2" l="1"/>
  <c r="E97" i="2"/>
  <c r="D98" i="2"/>
  <c r="E98" i="2"/>
  <c r="D99" i="2"/>
  <c r="E99" i="2"/>
  <c r="D28" i="2"/>
  <c r="C28" i="2"/>
  <c r="E28" i="2"/>
  <c r="E23" i="2"/>
  <c r="D23" i="2"/>
  <c r="C23" i="2"/>
  <c r="E13" i="2"/>
  <c r="D13" i="2"/>
  <c r="C13" i="2"/>
  <c r="C34" i="2"/>
  <c r="D34" i="2"/>
  <c r="E34" i="2"/>
  <c r="C46" i="2"/>
  <c r="C44" i="2"/>
  <c r="D46" i="2"/>
  <c r="D44" i="2"/>
  <c r="E46" i="2"/>
  <c r="E44" i="2"/>
  <c r="C53" i="2"/>
  <c r="D53" i="2"/>
  <c r="E53" i="2"/>
  <c r="C62" i="2"/>
  <c r="D62" i="2"/>
  <c r="E62" i="2"/>
  <c r="C74" i="2"/>
  <c r="D74" i="2"/>
  <c r="E74" i="2"/>
  <c r="C77" i="2"/>
  <c r="D77" i="2"/>
  <c r="E77" i="2"/>
  <c r="C81" i="2"/>
  <c r="D81" i="2"/>
  <c r="E81" i="2"/>
  <c r="E95" i="2"/>
  <c r="E96" i="2"/>
  <c r="E91" i="2"/>
  <c r="D95" i="2"/>
  <c r="D96" i="2"/>
  <c r="D91" i="2"/>
  <c r="C95" i="2"/>
  <c r="C96" i="2"/>
  <c r="C60" i="2"/>
  <c r="C89" i="2"/>
  <c r="C91" i="2"/>
  <c r="D9" i="2"/>
  <c r="D22" i="2"/>
  <c r="E9" i="2"/>
  <c r="E22" i="2"/>
  <c r="D72" i="2"/>
  <c r="C72" i="2"/>
  <c r="D60" i="2"/>
  <c r="D89" i="2"/>
  <c r="E60" i="2"/>
  <c r="E89" i="2"/>
  <c r="E72" i="2"/>
  <c r="C9" i="2"/>
  <c r="C22" i="2"/>
  <c r="C98" i="2"/>
  <c r="E84" i="2"/>
  <c r="E90" i="2"/>
  <c r="D84" i="2"/>
  <c r="D90" i="2"/>
  <c r="D85" i="2"/>
  <c r="C99" i="2"/>
  <c r="C97" i="2"/>
  <c r="C84" i="2"/>
  <c r="C85" i="2"/>
  <c r="D16" i="3"/>
  <c r="E16" i="3"/>
  <c r="F16" i="3"/>
  <c r="G16" i="3"/>
  <c r="H16" i="3"/>
  <c r="I16" i="3"/>
  <c r="J16" i="3"/>
  <c r="K16" i="3"/>
  <c r="L16" i="3"/>
  <c r="M16" i="3"/>
  <c r="C16" i="3"/>
  <c r="C13" i="3"/>
  <c r="D13" i="3"/>
  <c r="E13" i="3"/>
  <c r="F13" i="3"/>
  <c r="G13" i="3"/>
  <c r="H13" i="3"/>
  <c r="I13" i="3"/>
  <c r="J13" i="3"/>
  <c r="K13" i="3"/>
  <c r="L13" i="3"/>
  <c r="M13" i="3"/>
  <c r="C11" i="3"/>
  <c r="E85" i="2"/>
  <c r="C90" i="2"/>
  <c r="D15" i="3"/>
  <c r="C15" i="3"/>
  <c r="E15" i="3"/>
  <c r="C14" i="3"/>
  <c r="E14" i="3"/>
  <c r="F14" i="3"/>
  <c r="D14" i="3"/>
  <c r="J14" i="3"/>
  <c r="H14" i="3"/>
  <c r="I14" i="3"/>
  <c r="M14" i="3"/>
  <c r="G14" i="3"/>
  <c r="K14" i="3"/>
  <c r="L14" i="3"/>
  <c r="F15" i="3"/>
  <c r="G15" i="3"/>
  <c r="H15" i="3"/>
  <c r="I15" i="3"/>
  <c r="J15" i="3"/>
  <c r="K15" i="3"/>
  <c r="L15" i="3"/>
  <c r="M15" i="3"/>
  <c r="E32" i="2"/>
  <c r="E37" i="2"/>
  <c r="E39" i="2"/>
  <c r="E41" i="2"/>
  <c r="E93" i="2"/>
  <c r="E92" i="2"/>
  <c r="E94" i="2"/>
  <c r="C32" i="2"/>
  <c r="C37" i="2"/>
  <c r="C39" i="2"/>
  <c r="C41" i="2"/>
  <c r="C92" i="2"/>
  <c r="C94" i="2"/>
  <c r="C93" i="2"/>
  <c r="D32" i="2"/>
  <c r="D37" i="2"/>
  <c r="D39" i="2"/>
  <c r="D41" i="2"/>
  <c r="D93" i="2"/>
  <c r="D92" i="2"/>
  <c r="D94" i="2"/>
</calcChain>
</file>

<file path=xl/sharedStrings.xml><?xml version="1.0" encoding="utf-8"?>
<sst xmlns="http://schemas.openxmlformats.org/spreadsheetml/2006/main" count="194" uniqueCount="145">
  <si>
    <t>A.</t>
  </si>
  <si>
    <t>I.</t>
  </si>
  <si>
    <t>Przychody netto ze sprzedaży i zrównane z nimi:</t>
  </si>
  <si>
    <t>Przychody netto ze sprzedaży produktów / usług / towarów</t>
  </si>
  <si>
    <t>II.</t>
  </si>
  <si>
    <t>Zmiana stanu produktów</t>
  </si>
  <si>
    <t>III.</t>
  </si>
  <si>
    <t>Koszt wytworzenia produktów na własne potrzeby jednostki</t>
  </si>
  <si>
    <t>B.</t>
  </si>
  <si>
    <t>Koszty działalności operacyjnej</t>
  </si>
  <si>
    <t>Razem</t>
  </si>
  <si>
    <t>Amortyzacja</t>
  </si>
  <si>
    <t>Zużycie materiałów i energii</t>
  </si>
  <si>
    <t>Usługi obce</t>
  </si>
  <si>
    <t>Podatki i opłaty</t>
  </si>
  <si>
    <t>Wynagrodzenia</t>
  </si>
  <si>
    <t>Ubezpieczenia społeczne</t>
  </si>
  <si>
    <t>Pozostałe koszty rodzajowe</t>
  </si>
  <si>
    <t>Wartość sprzedanych towarów i materiałów</t>
  </si>
  <si>
    <t>Rok</t>
  </si>
  <si>
    <t>C.</t>
  </si>
  <si>
    <t>Wynik finansowy ze sprzedaży</t>
  </si>
  <si>
    <t>D.</t>
  </si>
  <si>
    <t>Pozostałe przychody operacyjne</t>
  </si>
  <si>
    <t>E.</t>
  </si>
  <si>
    <t>Pozostałe koszty operacyjne</t>
  </si>
  <si>
    <t>F.</t>
  </si>
  <si>
    <t>Wynik finansowy na działalności gospodarczej</t>
  </si>
  <si>
    <t>G.</t>
  </si>
  <si>
    <t>Przychody finansowe</t>
  </si>
  <si>
    <t>Koszty finansowe</t>
  </si>
  <si>
    <t>H.</t>
  </si>
  <si>
    <t>J.</t>
  </si>
  <si>
    <t>Wynik finansowy na działalności operacyjnej</t>
  </si>
  <si>
    <t>Wynik zdarzeń nadzwyczajnych</t>
  </si>
  <si>
    <t>K.</t>
  </si>
  <si>
    <t>L.</t>
  </si>
  <si>
    <t>Wynik finansowy brutto</t>
  </si>
  <si>
    <t>Obowiązkowe obciążenia wyniku finansowego (w tym podatek dochodowy)</t>
  </si>
  <si>
    <t>Wynik finansowy netto</t>
  </si>
  <si>
    <t>M.</t>
  </si>
  <si>
    <t>B-2</t>
  </si>
  <si>
    <t>B-1</t>
  </si>
  <si>
    <t>OB</t>
  </si>
  <si>
    <t>Aktywa trwałe</t>
  </si>
  <si>
    <t>Wartości niematerialne i prawne</t>
  </si>
  <si>
    <t>Rzeczowe aktywa trwałe</t>
  </si>
  <si>
    <t>Grunty</t>
  </si>
  <si>
    <t>Budynki i budowle</t>
  </si>
  <si>
    <t>Maszyny i urządzenia</t>
  </si>
  <si>
    <t>Środki transportu</t>
  </si>
  <si>
    <t>Inne środki trwałe</t>
  </si>
  <si>
    <t>1.</t>
  </si>
  <si>
    <t>2.</t>
  </si>
  <si>
    <t>3.</t>
  </si>
  <si>
    <t>4.</t>
  </si>
  <si>
    <t>5.</t>
  </si>
  <si>
    <t>6.</t>
  </si>
  <si>
    <t>7.</t>
  </si>
  <si>
    <t>8.</t>
  </si>
  <si>
    <t>Pozostałe aktywa trwałe, w tym środki trwałe w budowie, należności i inwestycje długoterminowe.</t>
  </si>
  <si>
    <t>Aktywa obrotowe</t>
  </si>
  <si>
    <t>Zapasy</t>
  </si>
  <si>
    <t>Należności krótkoterminowe</t>
  </si>
  <si>
    <t>Inwestycje krótkoterminowe</t>
  </si>
  <si>
    <t>Środki pieniężne</t>
  </si>
  <si>
    <t>Pozostałe inwestycje krótkoterminowe</t>
  </si>
  <si>
    <t>IV.</t>
  </si>
  <si>
    <t>Rozliczenia międzyokresowe</t>
  </si>
  <si>
    <t>Aktywa razem</t>
  </si>
  <si>
    <t>Kapitał własny</t>
  </si>
  <si>
    <t>V.</t>
  </si>
  <si>
    <t>VI.</t>
  </si>
  <si>
    <t>VII.</t>
  </si>
  <si>
    <t>VIII.</t>
  </si>
  <si>
    <t>IX.</t>
  </si>
  <si>
    <t>Kapitał podstawowy</t>
  </si>
  <si>
    <t>Należne wpłaty na kapitał podstawowy (wielkość ujemna)</t>
  </si>
  <si>
    <t>Udziały / akcje własne (wielkość ujemna)</t>
  </si>
  <si>
    <t>Kapitał zapasowy</t>
  </si>
  <si>
    <t>Kapitał z aktualizacji wyceny</t>
  </si>
  <si>
    <t>Pozostałe kapitały rezerwowe</t>
  </si>
  <si>
    <t>Zysk / strata z lat ubiegłych</t>
  </si>
  <si>
    <t>Zysk / strata netto</t>
  </si>
  <si>
    <t>Odpisy z zysku netto w ciągu roku obrotowego (wielkość ujemna)</t>
  </si>
  <si>
    <t>Zobowiązania i rezerwy na zobowiązania</t>
  </si>
  <si>
    <t>Rezerwy na zobowiązania</t>
  </si>
  <si>
    <t>Zobowiązania długoterminowe</t>
  </si>
  <si>
    <t>Zobowiązania krótkoterminowe</t>
  </si>
  <si>
    <t>Kredyty i pożyczki</t>
  </si>
  <si>
    <t>Pozostałe zobowiązania długoterminowe</t>
  </si>
  <si>
    <t>Z tytułu dostaw i usług (handlowe)</t>
  </si>
  <si>
    <t>Pozostałe zobowiązania krótkoterminowe</t>
  </si>
  <si>
    <t>Pasywa razem</t>
  </si>
  <si>
    <t>Sprawdzenie zgodności aktywów i pasywów</t>
  </si>
  <si>
    <t>Sprawdzenie zgodności aktywów i pasywów powinno wykazywać zgodność we wszystkich latach objętych analizą.</t>
  </si>
  <si>
    <t>ŹRÓDŁA FINANSOWANIA PROJEKTU</t>
  </si>
  <si>
    <t>Źródło finansowania projektu</t>
  </si>
  <si>
    <t>Wartość</t>
  </si>
  <si>
    <t>Opis źródła (parametry) i informacje uprawdopodabniające jego pozyskanie</t>
  </si>
  <si>
    <t>Przychody projektu</t>
  </si>
  <si>
    <t>Koszty projektu</t>
  </si>
  <si>
    <t>Amortyzacja projektu</t>
  </si>
  <si>
    <t>Komentarz do uzyskanych wyników</t>
  </si>
  <si>
    <t>WSKAŹNIKI FINANSOWE</t>
  </si>
  <si>
    <t>Długoterminowe rozliczenia międzyokresowe</t>
  </si>
  <si>
    <t>Krótkoterminowe rozliczenia międzyokresowe</t>
  </si>
  <si>
    <t>Udział majątku trwałego w aktywach [aktywa trwałe / aktywa ogółem]</t>
  </si>
  <si>
    <t>Udział zobowiązań w pasywach [zobowiązania / pasywa ogółem]</t>
  </si>
  <si>
    <t>Wskaźnik finansowania majątku trwałego kapitałem stałym [(kapitał własny + zobowiązania długoterminowe) / aktywa trwałe]</t>
  </si>
  <si>
    <t>Rotacja zapasów w dniach [zapasy / (przychody ze sprzedaży / 365)]</t>
  </si>
  <si>
    <t>Rotacja zobowiązań handlowych w dniach [zobowiązania handlowe / (przychody ze sprzedaży / 365)]</t>
  </si>
  <si>
    <t>Rotacja należności w dniach [należności / (przychody ze sprzedaży / 365)]</t>
  </si>
  <si>
    <t>Płynność bieżąca [aktywa obrotowe / zobowiązania krótkoterminowe]</t>
  </si>
  <si>
    <t>Płynność szybka [(aktywa obrotowe - zapasy) / zobowiązania krótkoterminowe]</t>
  </si>
  <si>
    <t>Rentowność kapitału własnego [wynik finansowy netto / kapitał własny]</t>
  </si>
  <si>
    <t>Rentowność sprzedaży [wynik finansowy netto / przychody ze sprzedaży]</t>
  </si>
  <si>
    <t>Na podstawie danych wprowadzonych w arkuszu policzone zostaną poszczególne wskaźniki finansowe.
Jeżeli Wnioskodawca uznaje za stosowne, może skomentować uzyskane wyniki, wskazać na ich przyczyny, kształtowanie się w czasie, etc. Komentarz ten będzie szczególnie istotny, jeżeli poszczególne wskaźniki będą przyjmowały wartości uchodzące za niepokojące lub niewłaściwe (np. ujemne wskaźniki rentowności). Warto również skomentować uzyskane wyniki charakterystyczne dla danej branży, specyficzne dla danego przedsiębiorstwa, etc.</t>
  </si>
  <si>
    <t>W białe pole obok należy wpisać tytuł projektu zgodny z wnioskiem o dofinansowanie.</t>
  </si>
  <si>
    <t>BIZNES PLAN</t>
  </si>
  <si>
    <t>Istotne informacje:</t>
  </si>
  <si>
    <t>Co do zasady wypełnić należy tylko pola oznaczone kolorem białym. Wartości w szarych polach obliczane są automatycznie. Wprowadzenie niektórych informacji (np. dotyczących lat analizy) może wpływać na kolor poszczególnych pól.</t>
  </si>
  <si>
    <t>Wpisując dane liczbowe, dla oddzielenia części dziesiętnych i setnych należy stosować przecinek (poprawną notacją jest np. 2,50, a nie 2.50).</t>
  </si>
  <si>
    <t>Arkusz składa się z 4 części. Niniejsza część zawiera stronę tytułową i ogólne informacje dot. sposobu wypełnienia arkusza. "Część 1" i "Część 2" stanowią główne elementy podlegające wypełnieniu przez Wnioskodawcę. "Obliczenia własne" to część, w której Wnioskodawca może poprowadzić własne obliczenia o charakterze pomocniczym.</t>
  </si>
  <si>
    <t>O ile nie oznaczono inaczej arkusze "Część 1" i "Część 2" powinny zostać wypełnione w tys. zł z dokładnością do dwóch miejsc po przecinku.</t>
  </si>
  <si>
    <t>W arkuszu nie należy zmieniać formuł. Nie należy również wprowadzać innych zmian (np. w opisach). Wyjątkiem w tym zakresie jest możliwość dostosowania liczby wierszy dot. kalkulacji przychodów i kosztów (oraz odpowiedniej korekty podsumowań) tak, aby ich liczba odpowiadała specyfice projektu.</t>
  </si>
  <si>
    <t>W niniejszym arkuszu kolorem zielonym oznaczono pola stanowiące wskazówki dot. sposobu wypełnienia arkusza. Należy się z nimi zapoznać przed przystąpieniem do wypełnienia arkusza.</t>
  </si>
  <si>
    <t>Liczba dni w okresie</t>
  </si>
  <si>
    <t>Wskaźnik obsługi długu [(zysk netto + amortyzacja) / (raty kapitałowe kredytów + odsetki)]</t>
  </si>
  <si>
    <t>Raty kapitałowe do spłaty w okresie (wszystkich obsługiwanych kredytów)</t>
  </si>
  <si>
    <t>Odsetki zapłacone</t>
  </si>
  <si>
    <t>Pozostałe koszty finansowe</t>
  </si>
  <si>
    <t>Zysk z tytułu sprzedaży niefinansowych aktywów trwałych</t>
  </si>
  <si>
    <t>Dotacje</t>
  </si>
  <si>
    <t>Aktualizacja wartości aktywów niefinansowych</t>
  </si>
  <si>
    <t>Inne przychody operacyjne</t>
  </si>
  <si>
    <t>Strata z tytułu sprzedaży niefinansowych aktywów trwałych</t>
  </si>
  <si>
    <t>Inne koszty operacyjne</t>
  </si>
  <si>
    <t xml:space="preserve"> UPROSZCZONY BILANS</t>
  </si>
  <si>
    <t>RACHUNEK ZYSKÓW I STRAT</t>
  </si>
  <si>
    <t>W wierszu "Rok" w białych polach należy określić poszczególne lata/okresy prezentacji finansowej. Rok "B" (bazowy) oznacza rok złożenia wniosku o dofinansowanie projektu. Lata "B-1" i "B-2" - odpowiednio pierwszy i drugi rok wstecz. 
Okres "OB" to okres bieżący roku złożenia wniosku o dofinansowanie projektu, który stanowi okres od początku bieżącego roku do końca ostatniego zamkniętego kwartału. Jeżeli przedsiębiorstwo nie prowadziło działalności przez lata "B-2" i/lub "B-1", należy ująć w danych historycznych tylko ten okres, przez który działalność była prowadzona (w wierszu "Rok" należy wówczas wyraźnie dokładnie oznaczyć okres, które dotyczą prezentowane dane finansowe). Przykładowo, jeżeli przedsiębiorstwo prowadzi działalność od 03.2014 r., a wniosek składany jest 15.06.2016 r., wówczas "B-2" przyjmuje wartość "03-12.2014", "B-1" - "2015", a "OB" - "06.2016".
W przypadku stosowania roku obrachunkowego innego niż rok kalendarzowy należy w wierszu "Rok" wpisywać nie poszczególne lata kalendarzowe, lecz obrachunkowe.</t>
  </si>
  <si>
    <t>Wypełnianie arkusza należy rozpocząć od sekcji "Tytuł projektu" oraz wiersza "Rok" 
w arkuszu "Część 1". Po ich wypełnieniu pozostałe pola, które należy wypełnić, staną się białe.</t>
  </si>
  <si>
    <t>Załącznik do wniosku o dofinansowanie realizacji projektu</t>
  </si>
  <si>
    <t>dla Wnioskodawców
ubiegających się o wsparcie w ramach
REGIONALNEGO PROGRAMU OPERACYJNEGO 
– LUBUSKIE 2020 
Oś Priorytetowa 1 „Gospodarka i innowacje”
Działanie 1.1 „Badania i innowacje”
Typ projektu: I. Projekty B+R przedsiębiorstw
Część finansowa</t>
  </si>
  <si>
    <r>
      <t>Proszę przestawić źródła finansowania projektu (np. zyski zatrzymane przedsiębiorstwa, kredyt inwestycyjny, pożyczka, pożyczka właścicielska, dopłaty do kapitału, kredyt obrotowy, etc.), podać ich wartość oraz podstawowe parametry (w przypadku kredytu mogą być to np. waluta kredytu i jego wartość w walucie, oprocentowanie, prowizje, planowane zabezpieczenia, okres karencji spłaty kapitału, okres płatności rat kapitałowych i odsetek), jak również informacje uprawdopodabniające dysponowanie nimi (np. dotyczące ustaleń poczynionych z o</t>
    </r>
    <r>
      <rPr>
        <i/>
        <sz val="8"/>
        <rFont val="Arial Narrow"/>
        <family val="2"/>
        <charset val="238"/>
      </rPr>
      <t>sobami/instytucjami zaangażowanymi w finansowanie, podpisanych umów, posiadanych promes kredytowych, etc.).
Należy zaplanować źródła finansowania wartości całkowitej projektu, uwzględniając zachowanie płynności finansowej biorąc pod uwagę pomostowe źródła finansowania</t>
    </r>
    <r>
      <rPr>
        <i/>
        <sz val="8"/>
        <color theme="1"/>
        <rFont val="Arial Narrow"/>
        <family val="2"/>
        <charset val="238"/>
      </rPr>
      <t xml:space="preserve"> podatku VAT do czasu jego odzyskania z Urzędu Skarbowego (o ile dotyczy) oraz tę część dotacji, która ma być pozyskana w formie refundacji.
W poniższej tabeli, w przypadku wystąpienia takiej konieczności, można dostosować liczbę wierszy do liczby planowanych źródeł finansowania projektu.</t>
    </r>
  </si>
</sst>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charset val="238"/>
      <scheme val="minor"/>
    </font>
    <font>
      <sz val="12"/>
      <color theme="1"/>
      <name val="Arial Narrow"/>
      <family val="2"/>
      <charset val="238"/>
    </font>
    <font>
      <b/>
      <sz val="12"/>
      <color theme="1"/>
      <name val="Arial Narrow"/>
      <family val="2"/>
      <charset val="238"/>
    </font>
    <font>
      <sz val="10"/>
      <color theme="1"/>
      <name val="Arial Narrow"/>
      <family val="2"/>
      <charset val="238"/>
    </font>
    <font>
      <i/>
      <sz val="10"/>
      <color theme="1"/>
      <name val="Arial Narrow"/>
      <family val="2"/>
      <charset val="238"/>
    </font>
    <font>
      <b/>
      <sz val="10"/>
      <color theme="1"/>
      <name val="Arial Narrow"/>
      <family val="2"/>
      <charset val="238"/>
    </font>
    <font>
      <b/>
      <sz val="11"/>
      <color theme="1"/>
      <name val="Calibri"/>
      <family val="2"/>
      <charset val="238"/>
      <scheme val="minor"/>
    </font>
    <font>
      <sz val="8"/>
      <color theme="1"/>
      <name val="Arial Narrow"/>
      <family val="2"/>
      <charset val="238"/>
    </font>
    <font>
      <i/>
      <sz val="8"/>
      <color theme="1"/>
      <name val="Arial Narrow"/>
      <family val="2"/>
      <charset val="238"/>
    </font>
    <font>
      <sz val="11"/>
      <color theme="1"/>
      <name val="Arial Narrow"/>
      <family val="2"/>
      <charset val="238"/>
    </font>
    <font>
      <b/>
      <sz val="20"/>
      <color theme="1"/>
      <name val="Arial Narrow"/>
      <family val="2"/>
      <charset val="238"/>
    </font>
    <font>
      <sz val="18"/>
      <color theme="1"/>
      <name val="Arial Narrow"/>
      <family val="2"/>
      <charset val="238"/>
    </font>
    <font>
      <b/>
      <sz val="11"/>
      <color theme="1"/>
      <name val="Arial Narrow"/>
      <family val="2"/>
      <charset val="238"/>
    </font>
    <font>
      <i/>
      <sz val="8"/>
      <name val="Arial Narrow"/>
      <family val="2"/>
      <charset val="238"/>
    </font>
    <font>
      <b/>
      <sz val="12"/>
      <color rgb="FFC00000"/>
      <name val="Arial Narrow"/>
      <family val="2"/>
      <charset val="238"/>
    </font>
  </fonts>
  <fills count="7">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CFFDE2"/>
        <bgColor indexed="64"/>
      </patternFill>
    </fill>
    <fill>
      <patternFill patternType="solid">
        <fgColor rgb="FFC0000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s>
  <cellStyleXfs count="1">
    <xf numFmtId="0" fontId="0" fillId="0" borderId="0"/>
  </cellStyleXfs>
  <cellXfs count="123">
    <xf numFmtId="0" fontId="0" fillId="0" borderId="0" xfId="0"/>
    <xf numFmtId="0" fontId="9" fillId="0" borderId="0" xfId="0" applyFont="1" applyAlignment="1">
      <alignment wrapText="1"/>
    </xf>
    <xf numFmtId="0" fontId="7" fillId="0" borderId="0" xfId="0" applyFont="1" applyAlignment="1">
      <alignment wrapText="1"/>
    </xf>
    <xf numFmtId="0" fontId="9" fillId="3" borderId="27" xfId="0" applyFont="1" applyFill="1" applyBorder="1" applyAlignment="1">
      <alignment wrapText="1"/>
    </xf>
    <xf numFmtId="0" fontId="1" fillId="3" borderId="28" xfId="0" applyFont="1" applyFill="1" applyBorder="1" applyAlignment="1">
      <alignment horizontal="center" wrapText="1"/>
    </xf>
    <xf numFmtId="0" fontId="9" fillId="3" borderId="28" xfId="0" applyFont="1" applyFill="1" applyBorder="1" applyAlignment="1">
      <alignment wrapText="1"/>
    </xf>
    <xf numFmtId="0" fontId="10" fillId="3" borderId="28" xfId="0" applyFont="1" applyFill="1" applyBorder="1" applyAlignment="1">
      <alignment horizontal="center" wrapText="1"/>
    </xf>
    <xf numFmtId="0" fontId="11" fillId="3" borderId="28" xfId="0" applyFont="1" applyFill="1" applyBorder="1" applyAlignment="1">
      <alignment horizontal="center" wrapText="1"/>
    </xf>
    <xf numFmtId="0" fontId="12" fillId="3" borderId="28" xfId="0" applyFont="1" applyFill="1" applyBorder="1" applyAlignment="1">
      <alignment wrapText="1"/>
    </xf>
    <xf numFmtId="0" fontId="1" fillId="0" borderId="0" xfId="0" applyFont="1"/>
    <xf numFmtId="0" fontId="1" fillId="2" borderId="7" xfId="0" applyFont="1" applyFill="1" applyBorder="1" applyAlignment="1" applyProtection="1">
      <alignment horizontal="center" vertical="center" wrapText="1"/>
      <protection locked="0"/>
    </xf>
    <xf numFmtId="0" fontId="1" fillId="0" borderId="1" xfId="0" applyFont="1" applyBorder="1" applyAlignment="1" applyProtection="1">
      <alignment vertical="center" wrapText="1"/>
      <protection locked="0"/>
    </xf>
    <xf numFmtId="0" fontId="1" fillId="2" borderId="2"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2" fillId="2" borderId="10" xfId="0" applyFont="1" applyFill="1" applyBorder="1" applyAlignment="1" applyProtection="1">
      <alignment horizontal="center" vertical="center" wrapText="1"/>
    </xf>
    <xf numFmtId="0" fontId="2" fillId="2" borderId="10" xfId="0" quotePrefix="1"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9" fillId="2" borderId="3" xfId="0" applyFont="1" applyFill="1" applyBorder="1" applyAlignment="1" applyProtection="1">
      <alignment vertical="center" wrapText="1"/>
    </xf>
    <xf numFmtId="0" fontId="1" fillId="2" borderId="5" xfId="0" applyFont="1" applyFill="1" applyBorder="1" applyAlignment="1" applyProtection="1">
      <alignment horizontal="center" vertical="center" wrapText="1"/>
    </xf>
    <xf numFmtId="0" fontId="1" fillId="2" borderId="3" xfId="0" applyFont="1" applyFill="1" applyBorder="1" applyAlignment="1" applyProtection="1">
      <alignment vertical="center" wrapText="1"/>
    </xf>
    <xf numFmtId="0" fontId="4" fillId="2" borderId="1" xfId="0" applyFont="1" applyFill="1" applyBorder="1" applyAlignment="1" applyProtection="1">
      <alignment horizontal="center" vertical="center" wrapText="1"/>
    </xf>
    <xf numFmtId="0" fontId="7" fillId="2" borderId="11" xfId="0" applyFont="1" applyFill="1" applyBorder="1" applyAlignment="1" applyProtection="1">
      <alignment vertical="center" wrapText="1"/>
    </xf>
    <xf numFmtId="0" fontId="1" fillId="2" borderId="4" xfId="0" applyFont="1" applyFill="1" applyBorder="1" applyAlignment="1" applyProtection="1">
      <alignment vertical="center" wrapText="1"/>
    </xf>
    <xf numFmtId="0" fontId="1" fillId="2" borderId="9" xfId="0" applyFont="1" applyFill="1" applyBorder="1" applyAlignment="1" applyProtection="1">
      <alignment vertical="center" wrapText="1"/>
    </xf>
    <xf numFmtId="0" fontId="1" fillId="2" borderId="6" xfId="0" applyFont="1" applyFill="1" applyBorder="1" applyAlignment="1" applyProtection="1">
      <alignment vertical="center" wrapText="1"/>
    </xf>
    <xf numFmtId="0" fontId="7" fillId="2" borderId="6" xfId="0" applyFont="1" applyFill="1" applyBorder="1" applyAlignment="1" applyProtection="1">
      <alignment vertical="center" wrapText="1"/>
    </xf>
    <xf numFmtId="0" fontId="7" fillId="2" borderId="9" xfId="0" applyFont="1" applyFill="1" applyBorder="1" applyAlignment="1" applyProtection="1">
      <alignment vertical="center" wrapText="1"/>
    </xf>
    <xf numFmtId="0" fontId="3" fillId="2" borderId="6" xfId="0" applyFont="1" applyFill="1" applyBorder="1" applyAlignment="1" applyProtection="1">
      <alignment vertical="center" wrapText="1"/>
    </xf>
    <xf numFmtId="0" fontId="2" fillId="2" borderId="6" xfId="0" applyFont="1" applyFill="1" applyBorder="1" applyAlignment="1" applyProtection="1">
      <alignment vertical="center" wrapText="1"/>
    </xf>
    <xf numFmtId="0" fontId="2" fillId="2" borderId="1" xfId="0" applyFont="1" applyFill="1" applyBorder="1" applyAlignment="1" applyProtection="1">
      <alignment horizontal="center" vertical="center" wrapText="1"/>
      <protection locked="0"/>
    </xf>
    <xf numFmtId="0" fontId="0" fillId="2" borderId="0" xfId="0" applyFill="1" applyBorder="1" applyAlignment="1" applyProtection="1">
      <alignment horizontal="center" vertical="center" wrapText="1"/>
    </xf>
    <xf numFmtId="0" fontId="1" fillId="2" borderId="0" xfId="0" applyFont="1" applyFill="1" applyBorder="1" applyAlignment="1" applyProtection="1">
      <alignment horizontal="center" vertical="center" wrapText="1"/>
    </xf>
    <xf numFmtId="0" fontId="1" fillId="2" borderId="11" xfId="0" applyFont="1" applyFill="1" applyBorder="1" applyAlignment="1" applyProtection="1">
      <alignment vertical="center" wrapText="1"/>
    </xf>
    <xf numFmtId="0" fontId="1" fillId="0" borderId="0" xfId="0" applyFont="1" applyBorder="1" applyAlignment="1" applyProtection="1">
      <alignment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protection hidden="1"/>
    </xf>
    <xf numFmtId="4" fontId="1" fillId="2" borderId="0" xfId="0" applyNumberFormat="1" applyFont="1" applyFill="1" applyBorder="1" applyAlignment="1" applyProtection="1">
      <alignment vertical="center" wrapText="1"/>
    </xf>
    <xf numFmtId="0" fontId="1" fillId="0" borderId="0" xfId="0" applyFont="1" applyBorder="1" applyAlignment="1" applyProtection="1">
      <alignment horizontal="center" vertical="center" wrapText="1"/>
    </xf>
    <xf numFmtId="0" fontId="1" fillId="0" borderId="0" xfId="0" applyFont="1" applyFill="1" applyBorder="1" applyAlignment="1" applyProtection="1">
      <alignment vertical="center" wrapText="1"/>
    </xf>
    <xf numFmtId="4" fontId="1" fillId="0" borderId="0" xfId="0" applyNumberFormat="1" applyFont="1" applyFill="1" applyBorder="1" applyAlignment="1" applyProtection="1">
      <alignment vertical="center" wrapText="1"/>
    </xf>
    <xf numFmtId="0" fontId="7" fillId="0" borderId="0" xfId="0" applyFont="1" applyBorder="1" applyAlignment="1" applyProtection="1">
      <alignment vertical="center" wrapText="1"/>
    </xf>
    <xf numFmtId="0" fontId="3" fillId="0" borderId="0" xfId="0" applyFont="1" applyBorder="1" applyAlignment="1" applyProtection="1">
      <alignment vertical="center" wrapText="1"/>
    </xf>
    <xf numFmtId="0" fontId="2" fillId="0" borderId="0" xfId="0" applyFont="1" applyBorder="1" applyAlignment="1" applyProtection="1">
      <alignment vertical="center" wrapText="1"/>
    </xf>
    <xf numFmtId="0" fontId="1" fillId="2" borderId="1" xfId="0" applyFont="1" applyFill="1" applyBorder="1" applyAlignment="1" applyProtection="1">
      <alignment vertical="center" wrapText="1"/>
    </xf>
    <xf numFmtId="0" fontId="1" fillId="2" borderId="19" xfId="0" applyFont="1" applyFill="1" applyBorder="1" applyAlignment="1" applyProtection="1">
      <alignment vertical="center" wrapText="1"/>
    </xf>
    <xf numFmtId="0" fontId="1" fillId="0" borderId="8" xfId="0" applyFont="1" applyBorder="1" applyAlignment="1" applyProtection="1">
      <alignment horizontal="center" vertical="center" wrapText="1"/>
    </xf>
    <xf numFmtId="0" fontId="9" fillId="2" borderId="0" xfId="0" applyFont="1" applyFill="1" applyBorder="1" applyAlignment="1" applyProtection="1">
      <alignment horizontal="center" vertical="center" wrapText="1"/>
    </xf>
    <xf numFmtId="4" fontId="1" fillId="2" borderId="1" xfId="0" applyNumberFormat="1" applyFont="1" applyFill="1" applyBorder="1" applyAlignment="1" applyProtection="1">
      <alignment vertical="center" wrapText="1"/>
    </xf>
    <xf numFmtId="0" fontId="1" fillId="2" borderId="1" xfId="0" quotePrefix="1" applyFont="1" applyFill="1" applyBorder="1" applyAlignment="1" applyProtection="1">
      <alignment vertical="center" wrapText="1"/>
    </xf>
    <xf numFmtId="4" fontId="1" fillId="0" borderId="1" xfId="0" applyNumberFormat="1" applyFont="1" applyBorder="1" applyAlignment="1" applyProtection="1">
      <alignment vertical="center" wrapText="1"/>
    </xf>
    <xf numFmtId="0" fontId="1" fillId="2" borderId="7" xfId="0" applyFont="1" applyFill="1" applyBorder="1" applyAlignment="1" applyProtection="1">
      <alignment horizontal="center" vertical="center" wrapText="1"/>
    </xf>
    <xf numFmtId="0" fontId="2" fillId="2" borderId="7" xfId="0" applyFont="1" applyFill="1" applyBorder="1" applyAlignment="1" applyProtection="1">
      <alignment horizontal="center" vertical="center" wrapText="1"/>
    </xf>
    <xf numFmtId="0" fontId="2" fillId="2" borderId="1" xfId="0" applyFont="1" applyFill="1" applyBorder="1" applyAlignment="1" applyProtection="1">
      <alignment vertical="center" wrapText="1"/>
    </xf>
    <xf numFmtId="4" fontId="2" fillId="2" borderId="1" xfId="0" applyNumberFormat="1" applyFont="1" applyFill="1" applyBorder="1" applyAlignment="1" applyProtection="1">
      <alignment vertical="center" wrapText="1"/>
    </xf>
    <xf numFmtId="0" fontId="3" fillId="2" borderId="1" xfId="0" applyFont="1" applyFill="1" applyBorder="1" applyAlignment="1" applyProtection="1">
      <alignment vertical="center" wrapText="1"/>
    </xf>
    <xf numFmtId="0" fontId="3" fillId="2" borderId="7" xfId="0" applyFont="1" applyFill="1" applyBorder="1" applyAlignment="1" applyProtection="1">
      <alignment horizontal="center" vertical="center" wrapText="1"/>
    </xf>
    <xf numFmtId="4" fontId="3" fillId="0" borderId="1" xfId="0" applyNumberFormat="1" applyFont="1" applyBorder="1" applyAlignment="1" applyProtection="1">
      <alignment vertical="center" wrapText="1"/>
    </xf>
    <xf numFmtId="4" fontId="2" fillId="0" borderId="1" xfId="0" applyNumberFormat="1" applyFont="1" applyFill="1" applyBorder="1" applyAlignment="1" applyProtection="1">
      <alignment vertical="center" wrapText="1"/>
    </xf>
    <xf numFmtId="4" fontId="5" fillId="0" borderId="1" xfId="0" applyNumberFormat="1" applyFont="1" applyFill="1" applyBorder="1" applyAlignment="1" applyProtection="1">
      <alignment vertical="center" wrapText="1"/>
    </xf>
    <xf numFmtId="4" fontId="2" fillId="0" borderId="1" xfId="0" applyNumberFormat="1" applyFont="1" applyBorder="1" applyAlignment="1" applyProtection="1">
      <alignment vertical="center" wrapText="1"/>
    </xf>
    <xf numFmtId="4" fontId="2" fillId="2" borderId="13" xfId="0" applyNumberFormat="1" applyFont="1" applyFill="1" applyBorder="1" applyAlignment="1" applyProtection="1">
      <alignment vertical="center" wrapText="1"/>
    </xf>
    <xf numFmtId="0" fontId="8" fillId="5" borderId="28" xfId="0" applyFont="1" applyFill="1" applyBorder="1" applyAlignment="1">
      <alignment wrapText="1"/>
    </xf>
    <xf numFmtId="0" fontId="2" fillId="2" borderId="3" xfId="0" applyFont="1" applyFill="1" applyBorder="1" applyAlignment="1" applyProtection="1">
      <alignment horizontal="center" vertical="center" wrapText="1"/>
    </xf>
    <xf numFmtId="0" fontId="13" fillId="5" borderId="28" xfId="0" applyFont="1" applyFill="1" applyBorder="1" applyAlignment="1">
      <alignment wrapText="1"/>
    </xf>
    <xf numFmtId="0" fontId="1" fillId="2" borderId="0" xfId="0" applyFont="1" applyFill="1" applyBorder="1" applyAlignment="1" applyProtection="1">
      <alignment vertical="center" wrapText="1"/>
    </xf>
    <xf numFmtId="0" fontId="7" fillId="2" borderId="2" xfId="0" applyFont="1" applyFill="1" applyBorder="1" applyAlignment="1" applyProtection="1">
      <alignment horizontal="center" vertical="center" wrapText="1"/>
    </xf>
    <xf numFmtId="0" fontId="7" fillId="2" borderId="4" xfId="0" applyFont="1" applyFill="1" applyBorder="1" applyAlignment="1" applyProtection="1">
      <alignment vertical="center" wrapText="1"/>
    </xf>
    <xf numFmtId="0" fontId="1" fillId="3" borderId="12" xfId="0" applyFont="1" applyFill="1" applyBorder="1" applyAlignment="1" applyProtection="1">
      <alignment horizontal="center" vertical="center" wrapText="1"/>
    </xf>
    <xf numFmtId="0" fontId="1" fillId="3" borderId="11" xfId="0" applyFont="1" applyFill="1" applyBorder="1" applyAlignment="1" applyProtection="1">
      <alignment vertical="center" wrapText="1"/>
    </xf>
    <xf numFmtId="0" fontId="1" fillId="3" borderId="9" xfId="0" applyFont="1" applyFill="1" applyBorder="1" applyAlignment="1" applyProtection="1">
      <alignment vertical="center" wrapText="1"/>
    </xf>
    <xf numFmtId="4" fontId="1" fillId="0" borderId="1" xfId="0" applyNumberFormat="1" applyFont="1" applyFill="1" applyBorder="1" applyAlignment="1" applyProtection="1">
      <alignment vertical="center" wrapText="1"/>
    </xf>
    <xf numFmtId="4" fontId="2" fillId="0" borderId="19" xfId="0" applyNumberFormat="1" applyFont="1" applyFill="1" applyBorder="1" applyAlignment="1" applyProtection="1">
      <alignment vertical="center" wrapText="1"/>
    </xf>
    <xf numFmtId="4" fontId="5" fillId="0" borderId="19" xfId="0" applyNumberFormat="1" applyFont="1" applyFill="1" applyBorder="1" applyAlignment="1" applyProtection="1">
      <alignment vertical="center" wrapText="1"/>
    </xf>
    <xf numFmtId="0" fontId="13" fillId="5" borderId="29" xfId="0" applyFont="1" applyFill="1" applyBorder="1" applyAlignment="1">
      <alignment wrapText="1"/>
    </xf>
    <xf numFmtId="0" fontId="1" fillId="3" borderId="4" xfId="0" applyFont="1" applyFill="1" applyBorder="1" applyAlignment="1" applyProtection="1">
      <alignment vertical="center" wrapText="1"/>
    </xf>
    <xf numFmtId="0" fontId="2" fillId="2" borderId="0" xfId="0" applyFont="1" applyFill="1" applyBorder="1" applyAlignment="1" applyProtection="1">
      <alignment horizontal="center" vertical="center" wrapText="1"/>
    </xf>
    <xf numFmtId="0" fontId="1" fillId="3" borderId="6" xfId="0" applyFont="1" applyFill="1" applyBorder="1" applyAlignment="1" applyProtection="1">
      <alignment vertical="center" wrapText="1"/>
    </xf>
    <xf numFmtId="0" fontId="3" fillId="3" borderId="12" xfId="0" applyFont="1" applyFill="1" applyBorder="1" applyAlignment="1" applyProtection="1">
      <alignment horizontal="center" vertical="center" wrapText="1"/>
    </xf>
    <xf numFmtId="0" fontId="3" fillId="3" borderId="11" xfId="0" applyFont="1" applyFill="1" applyBorder="1" applyAlignment="1" applyProtection="1">
      <alignment vertical="center" wrapText="1"/>
    </xf>
    <xf numFmtId="0" fontId="9" fillId="3" borderId="11" xfId="0" applyFont="1" applyFill="1" applyBorder="1" applyAlignment="1" applyProtection="1">
      <alignment vertical="center" wrapText="1"/>
    </xf>
    <xf numFmtId="0" fontId="2" fillId="0" borderId="0" xfId="0" applyFont="1" applyAlignment="1">
      <alignment wrapText="1"/>
    </xf>
    <xf numFmtId="0" fontId="14" fillId="6" borderId="0" xfId="0" applyFont="1" applyFill="1" applyBorder="1" applyAlignment="1" applyProtection="1">
      <alignment vertical="center" wrapText="1"/>
    </xf>
    <xf numFmtId="0" fontId="2" fillId="2" borderId="14" xfId="0" applyFont="1" applyFill="1" applyBorder="1" applyAlignment="1" applyProtection="1">
      <alignment horizontal="center" vertical="center" wrapText="1"/>
    </xf>
    <xf numFmtId="0" fontId="2" fillId="2" borderId="15" xfId="0" applyFont="1" applyFill="1" applyBorder="1" applyAlignment="1" applyProtection="1">
      <alignment horizontal="center" vertical="center" wrapText="1"/>
    </xf>
    <xf numFmtId="0" fontId="8" fillId="5" borderId="23" xfId="0" applyFont="1" applyFill="1" applyBorder="1" applyAlignment="1" applyProtection="1">
      <alignment vertical="center" wrapText="1"/>
    </xf>
    <xf numFmtId="0" fontId="9" fillId="5" borderId="3" xfId="0" applyFont="1" applyFill="1" applyBorder="1" applyAlignment="1" applyProtection="1">
      <alignment vertical="center" wrapText="1"/>
    </xf>
    <xf numFmtId="0" fontId="7" fillId="5" borderId="3" xfId="0" applyFont="1" applyFill="1" applyBorder="1" applyAlignment="1" applyProtection="1">
      <alignment vertical="center" wrapText="1"/>
    </xf>
    <xf numFmtId="0" fontId="2" fillId="2" borderId="30" xfId="0" applyFont="1" applyFill="1" applyBorder="1" applyAlignment="1" applyProtection="1">
      <alignment horizontal="center" vertical="center" wrapText="1"/>
    </xf>
    <xf numFmtId="0" fontId="2" fillId="2" borderId="31" xfId="0" applyFont="1" applyFill="1" applyBorder="1" applyAlignment="1" applyProtection="1">
      <alignment horizontal="center" vertical="center" wrapText="1"/>
    </xf>
    <xf numFmtId="0" fontId="2" fillId="4" borderId="24" xfId="0" applyFont="1" applyFill="1" applyBorder="1" applyAlignment="1" applyProtection="1">
      <alignment horizontal="left" vertical="center" wrapText="1"/>
    </xf>
    <xf numFmtId="0" fontId="12" fillId="4" borderId="25" xfId="0" applyFont="1" applyFill="1" applyBorder="1" applyAlignment="1" applyProtection="1">
      <alignment horizontal="left" vertical="center" wrapText="1"/>
    </xf>
    <xf numFmtId="0" fontId="2" fillId="2" borderId="14" xfId="0" applyFont="1" applyFill="1" applyBorder="1" applyAlignment="1" applyProtection="1">
      <alignment vertical="center" wrapText="1"/>
    </xf>
    <xf numFmtId="0" fontId="2" fillId="2" borderId="15" xfId="0" applyFont="1" applyFill="1" applyBorder="1" applyAlignment="1" applyProtection="1">
      <alignment vertical="center" wrapText="1"/>
    </xf>
    <xf numFmtId="0" fontId="3" fillId="0" borderId="26" xfId="0" applyFont="1" applyBorder="1" applyAlignment="1" applyProtection="1">
      <alignment horizontal="center" vertical="center" wrapText="1"/>
    </xf>
    <xf numFmtId="0" fontId="3" fillId="0" borderId="18" xfId="0" applyFont="1" applyBorder="1" applyAlignment="1" applyProtection="1">
      <alignment horizontal="center" vertical="center" wrapText="1"/>
    </xf>
    <xf numFmtId="0" fontId="8" fillId="5" borderId="20" xfId="0" applyFont="1" applyFill="1" applyBorder="1" applyAlignment="1" applyProtection="1">
      <alignment vertical="center" wrapText="1"/>
    </xf>
    <xf numFmtId="0" fontId="8" fillId="5" borderId="21" xfId="0" applyFont="1" applyFill="1" applyBorder="1" applyAlignment="1" applyProtection="1">
      <alignment vertical="center" wrapText="1"/>
    </xf>
    <xf numFmtId="0" fontId="8" fillId="5" borderId="22" xfId="0" applyFont="1" applyFill="1" applyBorder="1" applyAlignment="1" applyProtection="1">
      <alignment vertical="center" wrapText="1"/>
    </xf>
    <xf numFmtId="0" fontId="8" fillId="5" borderId="17" xfId="0" applyFont="1" applyFill="1" applyBorder="1" applyAlignment="1" applyProtection="1">
      <alignment vertical="center" wrapText="1"/>
    </xf>
    <xf numFmtId="0" fontId="8" fillId="5" borderId="11" xfId="0" applyFont="1" applyFill="1" applyBorder="1" applyAlignment="1" applyProtection="1">
      <alignment vertical="center" wrapText="1"/>
    </xf>
    <xf numFmtId="0" fontId="8" fillId="5" borderId="9" xfId="0" applyFont="1" applyFill="1" applyBorder="1" applyAlignment="1" applyProtection="1">
      <alignment vertical="center" wrapText="1"/>
    </xf>
    <xf numFmtId="0" fontId="4" fillId="2" borderId="14" xfId="0" applyFont="1" applyFill="1" applyBorder="1" applyAlignment="1" applyProtection="1">
      <alignment horizontal="left" vertical="center" wrapText="1"/>
    </xf>
    <xf numFmtId="0" fontId="4" fillId="2" borderId="15" xfId="0" applyFont="1" applyFill="1" applyBorder="1" applyAlignment="1" applyProtection="1">
      <alignment horizontal="left" vertical="center" wrapText="1"/>
    </xf>
    <xf numFmtId="0" fontId="8" fillId="5" borderId="26" xfId="0" applyFont="1" applyFill="1" applyBorder="1" applyAlignment="1" applyProtection="1">
      <alignment vertical="center" wrapText="1"/>
    </xf>
    <xf numFmtId="0" fontId="8" fillId="5" borderId="18" xfId="0" applyFont="1" applyFill="1" applyBorder="1" applyAlignment="1" applyProtection="1">
      <alignment vertical="center" wrapText="1"/>
    </xf>
    <xf numFmtId="0" fontId="1" fillId="0" borderId="1" xfId="0" applyFont="1" applyBorder="1" applyAlignment="1" applyProtection="1">
      <alignment vertical="center" wrapText="1"/>
      <protection locked="0"/>
    </xf>
    <xf numFmtId="0" fontId="0" fillId="0" borderId="1" xfId="0" applyBorder="1" applyAlignment="1" applyProtection="1">
      <alignment vertical="center" wrapText="1"/>
      <protection locked="0"/>
    </xf>
    <xf numFmtId="0" fontId="2" fillId="2" borderId="14" xfId="0" applyFont="1" applyFill="1" applyBorder="1" applyAlignment="1" applyProtection="1">
      <alignment horizontal="center" vertical="center" wrapText="1"/>
      <protection locked="0"/>
    </xf>
    <xf numFmtId="0" fontId="6" fillId="0" borderId="15" xfId="0" applyFont="1" applyBorder="1" applyAlignment="1" applyProtection="1">
      <alignment vertical="center" wrapText="1"/>
      <protection locked="0"/>
    </xf>
    <xf numFmtId="4" fontId="2" fillId="0" borderId="1" xfId="0" applyNumberFormat="1" applyFont="1" applyBorder="1" applyAlignment="1" applyProtection="1">
      <alignment vertical="center" wrapText="1"/>
      <protection locked="0"/>
    </xf>
    <xf numFmtId="4" fontId="6" fillId="0" borderId="1" xfId="0" applyNumberFormat="1" applyFont="1" applyBorder="1" applyAlignment="1" applyProtection="1">
      <alignment vertical="center" wrapText="1"/>
      <protection locked="0"/>
    </xf>
    <xf numFmtId="0" fontId="1" fillId="2" borderId="0" xfId="0" applyFont="1" applyFill="1" applyBorder="1" applyAlignment="1" applyProtection="1">
      <alignment vertical="center" wrapText="1"/>
    </xf>
    <xf numFmtId="0" fontId="0" fillId="2" borderId="0" xfId="0" applyFill="1" applyBorder="1" applyAlignment="1" applyProtection="1">
      <alignment vertical="center" wrapText="1"/>
    </xf>
    <xf numFmtId="0" fontId="2" fillId="2" borderId="16" xfId="0" applyFont="1" applyFill="1" applyBorder="1" applyAlignment="1" applyProtection="1">
      <alignment horizontal="left" vertical="center" wrapText="1"/>
    </xf>
    <xf numFmtId="0" fontId="6" fillId="2" borderId="10" xfId="0" applyFont="1" applyFill="1" applyBorder="1" applyAlignment="1" applyProtection="1">
      <alignment horizontal="left" vertical="center" wrapText="1"/>
    </xf>
    <xf numFmtId="0" fontId="1" fillId="3" borderId="23" xfId="0" applyFont="1" applyFill="1" applyBorder="1" applyAlignment="1" applyProtection="1">
      <alignment horizontal="center" vertical="center" wrapText="1"/>
    </xf>
    <xf numFmtId="0" fontId="0" fillId="3" borderId="3" xfId="0" applyFill="1" applyBorder="1" applyAlignment="1" applyProtection="1">
      <alignment horizontal="center" vertical="center" wrapText="1"/>
    </xf>
    <xf numFmtId="0" fontId="0" fillId="0" borderId="3" xfId="0" applyBorder="1" applyAlignment="1">
      <alignment vertical="center" wrapText="1"/>
    </xf>
    <xf numFmtId="0" fontId="0" fillId="0" borderId="4" xfId="0" applyBorder="1" applyAlignment="1">
      <alignment vertical="center" wrapText="1"/>
    </xf>
    <xf numFmtId="0" fontId="8" fillId="5" borderId="5" xfId="0" applyFont="1" applyFill="1" applyBorder="1" applyAlignment="1" applyProtection="1">
      <alignment vertical="center" wrapText="1"/>
    </xf>
    <xf numFmtId="0" fontId="0" fillId="5" borderId="0" xfId="0" applyFill="1" applyBorder="1" applyAlignment="1" applyProtection="1">
      <alignment vertical="center" wrapText="1"/>
    </xf>
    <xf numFmtId="0" fontId="2" fillId="2" borderId="1" xfId="0" applyFont="1" applyFill="1" applyBorder="1" applyAlignment="1" applyProtection="1">
      <alignment horizontal="center" vertical="center" wrapText="1"/>
      <protection locked="0"/>
    </xf>
    <xf numFmtId="0" fontId="6" fillId="2" borderId="1" xfId="0" applyFont="1" applyFill="1" applyBorder="1" applyAlignment="1" applyProtection="1">
      <alignment horizontal="center" vertical="center" wrapText="1"/>
      <protection locked="0"/>
    </xf>
  </cellXfs>
  <cellStyles count="1">
    <cellStyle name="Normalny" xfId="0" builtinId="0"/>
  </cellStyles>
  <dxfs count="13">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FF0000"/>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CFFDE2"/>
      <color rgb="FFB5FB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2"/>
  <sheetViews>
    <sheetView view="pageBreakPreview" zoomScale="80" zoomScaleNormal="100" zoomScaleSheetLayoutView="80" workbookViewId="0"/>
  </sheetViews>
  <sheetFormatPr defaultRowHeight="16.5" x14ac:dyDescent="0.3"/>
  <cols>
    <col min="1" max="1" width="85.7109375" style="1" customWidth="1"/>
    <col min="2" max="16384" width="9.140625" style="1"/>
  </cols>
  <sheetData>
    <row r="1" spans="1:1" x14ac:dyDescent="0.3">
      <c r="A1" s="3"/>
    </row>
    <row r="2" spans="1:1" x14ac:dyDescent="0.3">
      <c r="A2" s="4" t="s">
        <v>142</v>
      </c>
    </row>
    <row r="3" spans="1:1" x14ac:dyDescent="0.3">
      <c r="A3" s="5"/>
    </row>
    <row r="4" spans="1:1" ht="25.5" x14ac:dyDescent="0.35">
      <c r="A4" s="6" t="s">
        <v>119</v>
      </c>
    </row>
    <row r="5" spans="1:1" x14ac:dyDescent="0.3">
      <c r="A5" s="5"/>
    </row>
    <row r="6" spans="1:1" ht="279" x14ac:dyDescent="0.35">
      <c r="A6" s="7" t="s">
        <v>143</v>
      </c>
    </row>
    <row r="7" spans="1:1" x14ac:dyDescent="0.3">
      <c r="A7" s="5"/>
    </row>
    <row r="8" spans="1:1" x14ac:dyDescent="0.3">
      <c r="A8" s="8" t="s">
        <v>120</v>
      </c>
    </row>
    <row r="9" spans="1:1" s="2" customFormat="1" ht="25.5" x14ac:dyDescent="0.25">
      <c r="A9" s="61" t="s">
        <v>126</v>
      </c>
    </row>
    <row r="10" spans="1:1" s="2" customFormat="1" ht="25.5" customHeight="1" x14ac:dyDescent="0.25">
      <c r="A10" s="61" t="s">
        <v>121</v>
      </c>
    </row>
    <row r="11" spans="1:1" s="2" customFormat="1" ht="38.25" x14ac:dyDescent="0.25">
      <c r="A11" s="61" t="s">
        <v>125</v>
      </c>
    </row>
    <row r="12" spans="1:1" s="2" customFormat="1" ht="38.25" x14ac:dyDescent="0.25">
      <c r="A12" s="63" t="s">
        <v>123</v>
      </c>
    </row>
    <row r="13" spans="1:1" s="2" customFormat="1" ht="25.5" x14ac:dyDescent="0.25">
      <c r="A13" s="61" t="s">
        <v>122</v>
      </c>
    </row>
    <row r="14" spans="1:1" s="2" customFormat="1" ht="25.5" x14ac:dyDescent="0.25">
      <c r="A14" s="63" t="s">
        <v>124</v>
      </c>
    </row>
    <row r="15" spans="1:1" s="2" customFormat="1" ht="26.25" thickBot="1" x14ac:dyDescent="0.3">
      <c r="A15" s="73" t="s">
        <v>141</v>
      </c>
    </row>
    <row r="22" spans="2:2" x14ac:dyDescent="0.3">
      <c r="B22" s="80"/>
    </row>
  </sheetData>
  <pageMargins left="0.70866141732283472" right="0.70866141732283472" top="0.74803149606299213" bottom="0.74803149606299213" header="0.31496062992125984" footer="0.31496062992125984"/>
  <pageSetup paperSize="9" orientation="portrait" r:id="rId1"/>
  <headerFooter>
    <oddHeader>&amp;CBiznes plan dla Działania 1.1 "Badania i innowacje" RPO-Lubuskie 2020. I typ projektu. Część finansowa.</oddHeader>
    <oddFooter>&amp;C&amp;G&amp;R&amp;P</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4"/>
  <sheetViews>
    <sheetView view="pageBreakPreview" zoomScale="85" zoomScaleNormal="100" zoomScaleSheetLayoutView="85" workbookViewId="0">
      <pane xSplit="2" ySplit="5" topLeftCell="C51" activePane="bottomRight" state="frozenSplit"/>
      <selection pane="topRight"/>
      <selection pane="bottomLeft"/>
      <selection pane="bottomRight" sqref="A1:B1"/>
    </sheetView>
  </sheetViews>
  <sheetFormatPr defaultRowHeight="15.75" x14ac:dyDescent="0.25"/>
  <cols>
    <col min="1" max="1" width="4.140625" style="37" bestFit="1" customWidth="1"/>
    <col min="2" max="2" width="70.7109375" style="33" bestFit="1" customWidth="1"/>
    <col min="3" max="4" width="10.140625" style="33" bestFit="1" customWidth="1"/>
    <col min="5" max="5" width="10.140625" style="33" customWidth="1"/>
    <col min="6" max="6" width="3.28515625" style="33" customWidth="1"/>
    <col min="7" max="16384" width="9.140625" style="33"/>
  </cols>
  <sheetData>
    <row r="1" spans="1:6" ht="25.5" customHeight="1" x14ac:dyDescent="0.25">
      <c r="A1" s="89"/>
      <c r="B1" s="90"/>
      <c r="C1" s="84" t="s">
        <v>118</v>
      </c>
      <c r="D1" s="85"/>
      <c r="E1" s="85"/>
      <c r="F1" s="74"/>
    </row>
    <row r="2" spans="1:6" ht="16.5" thickBot="1" x14ac:dyDescent="0.3">
      <c r="A2" s="67"/>
      <c r="B2" s="68"/>
      <c r="C2" s="68"/>
      <c r="D2" s="68"/>
      <c r="E2" s="68"/>
      <c r="F2" s="69"/>
    </row>
    <row r="3" spans="1:6" x14ac:dyDescent="0.25">
      <c r="A3" s="12"/>
      <c r="B3" s="87" t="s">
        <v>19</v>
      </c>
      <c r="C3" s="14" t="s">
        <v>41</v>
      </c>
      <c r="D3" s="14" t="s">
        <v>42</v>
      </c>
      <c r="E3" s="15" t="s">
        <v>43</v>
      </c>
      <c r="F3" s="22"/>
    </row>
    <row r="4" spans="1:6" ht="16.5" customHeight="1" thickBot="1" x14ac:dyDescent="0.3">
      <c r="A4" s="13"/>
      <c r="B4" s="88"/>
      <c r="C4" s="45"/>
      <c r="D4" s="45"/>
      <c r="E4" s="45"/>
      <c r="F4" s="23"/>
    </row>
    <row r="5" spans="1:6" ht="0.75" customHeight="1" thickBot="1" x14ac:dyDescent="0.3">
      <c r="A5" s="18"/>
      <c r="B5" s="46"/>
      <c r="C5" s="31"/>
      <c r="D5" s="31"/>
      <c r="E5" s="31"/>
      <c r="F5" s="24"/>
    </row>
    <row r="6" spans="1:6" s="40" customFormat="1" ht="85.5" customHeight="1" x14ac:dyDescent="0.25">
      <c r="A6" s="65"/>
      <c r="B6" s="86" t="s">
        <v>140</v>
      </c>
      <c r="C6" s="86"/>
      <c r="D6" s="86"/>
      <c r="E6" s="86"/>
      <c r="F6" s="66"/>
    </row>
    <row r="7" spans="1:6" ht="16.5" thickBot="1" x14ac:dyDescent="0.3">
      <c r="A7" s="67"/>
      <c r="B7" s="68"/>
      <c r="C7" s="68"/>
      <c r="D7" s="68"/>
      <c r="E7" s="68"/>
      <c r="F7" s="69"/>
    </row>
    <row r="8" spans="1:6" ht="16.5" x14ac:dyDescent="0.25">
      <c r="A8" s="12"/>
      <c r="B8" s="62" t="s">
        <v>139</v>
      </c>
      <c r="C8" s="17"/>
      <c r="D8" s="17"/>
      <c r="E8" s="17"/>
      <c r="F8" s="22"/>
    </row>
    <row r="9" spans="1:6" x14ac:dyDescent="0.25">
      <c r="A9" s="51" t="s">
        <v>0</v>
      </c>
      <c r="B9" s="52" t="s">
        <v>2</v>
      </c>
      <c r="C9" s="53">
        <f>C10+C11+C12</f>
        <v>0</v>
      </c>
      <c r="D9" s="53">
        <f>D10+D11+D12</f>
        <v>0</v>
      </c>
      <c r="E9" s="53">
        <f>E10+E11+E12</f>
        <v>0</v>
      </c>
      <c r="F9" s="24"/>
    </row>
    <row r="10" spans="1:6" x14ac:dyDescent="0.25">
      <c r="A10" s="50" t="s">
        <v>1</v>
      </c>
      <c r="B10" s="43" t="s">
        <v>3</v>
      </c>
      <c r="C10" s="49"/>
      <c r="D10" s="49"/>
      <c r="E10" s="49"/>
      <c r="F10" s="24"/>
    </row>
    <row r="11" spans="1:6" x14ac:dyDescent="0.25">
      <c r="A11" s="50" t="s">
        <v>4</v>
      </c>
      <c r="B11" s="43" t="s">
        <v>5</v>
      </c>
      <c r="C11" s="49"/>
      <c r="D11" s="49"/>
      <c r="E11" s="49"/>
      <c r="F11" s="24"/>
    </row>
    <row r="12" spans="1:6" x14ac:dyDescent="0.25">
      <c r="A12" s="50" t="s">
        <v>6</v>
      </c>
      <c r="B12" s="43" t="s">
        <v>7</v>
      </c>
      <c r="C12" s="49"/>
      <c r="D12" s="49"/>
      <c r="E12" s="49"/>
      <c r="F12" s="24"/>
    </row>
    <row r="13" spans="1:6" x14ac:dyDescent="0.25">
      <c r="A13" s="51" t="s">
        <v>8</v>
      </c>
      <c r="B13" s="52" t="s">
        <v>9</v>
      </c>
      <c r="C13" s="53">
        <f>SUM(C14:C21)</f>
        <v>0</v>
      </c>
      <c r="D13" s="53">
        <f>SUM(D14:D21)</f>
        <v>0</v>
      </c>
      <c r="E13" s="53">
        <f>SUM(E14:E21)</f>
        <v>0</v>
      </c>
      <c r="F13" s="24"/>
    </row>
    <row r="14" spans="1:6" s="38" customFormat="1" x14ac:dyDescent="0.25">
      <c r="A14" s="50" t="s">
        <v>52</v>
      </c>
      <c r="B14" s="43" t="s">
        <v>11</v>
      </c>
      <c r="C14" s="49"/>
      <c r="D14" s="70"/>
      <c r="E14" s="70"/>
      <c r="F14" s="24"/>
    </row>
    <row r="15" spans="1:6" s="38" customFormat="1" x14ac:dyDescent="0.25">
      <c r="A15" s="50" t="s">
        <v>53</v>
      </c>
      <c r="B15" s="43" t="s">
        <v>12</v>
      </c>
      <c r="C15" s="49"/>
      <c r="D15" s="70"/>
      <c r="E15" s="70"/>
      <c r="F15" s="24"/>
    </row>
    <row r="16" spans="1:6" s="38" customFormat="1" x14ac:dyDescent="0.25">
      <c r="A16" s="50" t="s">
        <v>54</v>
      </c>
      <c r="B16" s="43" t="s">
        <v>13</v>
      </c>
      <c r="C16" s="49"/>
      <c r="D16" s="70"/>
      <c r="E16" s="70"/>
      <c r="F16" s="24"/>
    </row>
    <row r="17" spans="1:6" s="38" customFormat="1" x14ac:dyDescent="0.25">
      <c r="A17" s="50" t="s">
        <v>55</v>
      </c>
      <c r="B17" s="43" t="s">
        <v>14</v>
      </c>
      <c r="C17" s="49"/>
      <c r="D17" s="70"/>
      <c r="E17" s="70"/>
      <c r="F17" s="24"/>
    </row>
    <row r="18" spans="1:6" s="38" customFormat="1" x14ac:dyDescent="0.25">
      <c r="A18" s="50" t="s">
        <v>56</v>
      </c>
      <c r="B18" s="43" t="s">
        <v>15</v>
      </c>
      <c r="C18" s="49"/>
      <c r="D18" s="70"/>
      <c r="E18" s="70"/>
      <c r="F18" s="24"/>
    </row>
    <row r="19" spans="1:6" s="38" customFormat="1" x14ac:dyDescent="0.25">
      <c r="A19" s="50" t="s">
        <v>57</v>
      </c>
      <c r="B19" s="43" t="s">
        <v>16</v>
      </c>
      <c r="C19" s="49"/>
      <c r="D19" s="70"/>
      <c r="E19" s="70"/>
      <c r="F19" s="24"/>
    </row>
    <row r="20" spans="1:6" s="38" customFormat="1" x14ac:dyDescent="0.25">
      <c r="A20" s="50" t="s">
        <v>58</v>
      </c>
      <c r="B20" s="43" t="s">
        <v>17</v>
      </c>
      <c r="C20" s="49"/>
      <c r="D20" s="70"/>
      <c r="E20" s="70"/>
      <c r="F20" s="24"/>
    </row>
    <row r="21" spans="1:6" s="38" customFormat="1" x14ac:dyDescent="0.25">
      <c r="A21" s="50" t="s">
        <v>59</v>
      </c>
      <c r="B21" s="43" t="s">
        <v>18</v>
      </c>
      <c r="C21" s="49"/>
      <c r="D21" s="70"/>
      <c r="E21" s="70"/>
      <c r="F21" s="24"/>
    </row>
    <row r="22" spans="1:6" x14ac:dyDescent="0.25">
      <c r="A22" s="51" t="s">
        <v>20</v>
      </c>
      <c r="B22" s="52" t="s">
        <v>21</v>
      </c>
      <c r="C22" s="53">
        <f>C9-C13</f>
        <v>0</v>
      </c>
      <c r="D22" s="53">
        <f>D9-D13</f>
        <v>0</v>
      </c>
      <c r="E22" s="53">
        <f>E9-E13</f>
        <v>0</v>
      </c>
      <c r="F22" s="24"/>
    </row>
    <row r="23" spans="1:6" x14ac:dyDescent="0.25">
      <c r="A23" s="51" t="s">
        <v>22</v>
      </c>
      <c r="B23" s="52" t="s">
        <v>23</v>
      </c>
      <c r="C23" s="53">
        <f>C24+C25+C26+C27</f>
        <v>0</v>
      </c>
      <c r="D23" s="53">
        <f>D24+D25+D26+D27</f>
        <v>0</v>
      </c>
      <c r="E23" s="53">
        <f>E24+E25+E26+E27</f>
        <v>0</v>
      </c>
      <c r="F23" s="24"/>
    </row>
    <row r="24" spans="1:6" x14ac:dyDescent="0.25">
      <c r="A24" s="50" t="s">
        <v>52</v>
      </c>
      <c r="B24" s="48" t="s">
        <v>132</v>
      </c>
      <c r="C24" s="49"/>
      <c r="D24" s="57"/>
      <c r="E24" s="57"/>
      <c r="F24" s="24"/>
    </row>
    <row r="25" spans="1:6" x14ac:dyDescent="0.25">
      <c r="A25" s="50" t="s">
        <v>53</v>
      </c>
      <c r="B25" s="48" t="s">
        <v>133</v>
      </c>
      <c r="C25" s="49"/>
      <c r="D25" s="57"/>
      <c r="E25" s="57"/>
      <c r="F25" s="24"/>
    </row>
    <row r="26" spans="1:6" x14ac:dyDescent="0.25">
      <c r="A26" s="50" t="s">
        <v>54</v>
      </c>
      <c r="B26" s="48" t="s">
        <v>134</v>
      </c>
      <c r="C26" s="49"/>
      <c r="D26" s="57"/>
      <c r="E26" s="57"/>
      <c r="F26" s="24"/>
    </row>
    <row r="27" spans="1:6" x14ac:dyDescent="0.25">
      <c r="A27" s="50" t="s">
        <v>55</v>
      </c>
      <c r="B27" s="48" t="s">
        <v>135</v>
      </c>
      <c r="C27" s="49"/>
      <c r="D27" s="57"/>
      <c r="E27" s="57"/>
      <c r="F27" s="24"/>
    </row>
    <row r="28" spans="1:6" x14ac:dyDescent="0.25">
      <c r="A28" s="51" t="s">
        <v>24</v>
      </c>
      <c r="B28" s="52" t="s">
        <v>25</v>
      </c>
      <c r="C28" s="53">
        <f>C29+C30+C31</f>
        <v>0</v>
      </c>
      <c r="D28" s="53">
        <f>D29+D30+D31</f>
        <v>0</v>
      </c>
      <c r="E28" s="53">
        <f>E29+E30+E31</f>
        <v>0</v>
      </c>
      <c r="F28" s="24"/>
    </row>
    <row r="29" spans="1:6" x14ac:dyDescent="0.25">
      <c r="A29" s="50" t="s">
        <v>52</v>
      </c>
      <c r="B29" s="48" t="s">
        <v>136</v>
      </c>
      <c r="C29" s="49"/>
      <c r="D29" s="57"/>
      <c r="E29" s="57"/>
      <c r="F29" s="24"/>
    </row>
    <row r="30" spans="1:6" x14ac:dyDescent="0.25">
      <c r="A30" s="50" t="s">
        <v>53</v>
      </c>
      <c r="B30" s="48" t="s">
        <v>134</v>
      </c>
      <c r="C30" s="49"/>
      <c r="D30" s="57"/>
      <c r="E30" s="57"/>
      <c r="F30" s="24"/>
    </row>
    <row r="31" spans="1:6" x14ac:dyDescent="0.25">
      <c r="A31" s="50" t="s">
        <v>54</v>
      </c>
      <c r="B31" s="48" t="s">
        <v>137</v>
      </c>
      <c r="C31" s="49"/>
      <c r="D31" s="57"/>
      <c r="E31" s="57"/>
      <c r="F31" s="24"/>
    </row>
    <row r="32" spans="1:6" x14ac:dyDescent="0.25">
      <c r="A32" s="51" t="s">
        <v>26</v>
      </c>
      <c r="B32" s="52" t="s">
        <v>33</v>
      </c>
      <c r="C32" s="53">
        <f>C22+C23-C28</f>
        <v>0</v>
      </c>
      <c r="D32" s="53">
        <f>D22+D23-D28</f>
        <v>0</v>
      </c>
      <c r="E32" s="53">
        <f>E22+E23-E28</f>
        <v>0</v>
      </c>
      <c r="F32" s="24"/>
    </row>
    <row r="33" spans="1:6" x14ac:dyDescent="0.25">
      <c r="A33" s="51" t="s">
        <v>28</v>
      </c>
      <c r="B33" s="52" t="s">
        <v>29</v>
      </c>
      <c r="C33" s="49"/>
      <c r="D33" s="49"/>
      <c r="E33" s="49"/>
      <c r="F33" s="24"/>
    </row>
    <row r="34" spans="1:6" x14ac:dyDescent="0.25">
      <c r="A34" s="51" t="s">
        <v>31</v>
      </c>
      <c r="B34" s="52" t="s">
        <v>30</v>
      </c>
      <c r="C34" s="53">
        <f t="shared" ref="C34:E34" si="0">C35+C36</f>
        <v>0</v>
      </c>
      <c r="D34" s="53">
        <f t="shared" si="0"/>
        <v>0</v>
      </c>
      <c r="E34" s="53">
        <f t="shared" si="0"/>
        <v>0</v>
      </c>
      <c r="F34" s="24"/>
    </row>
    <row r="35" spans="1:6" x14ac:dyDescent="0.25">
      <c r="A35" s="50"/>
      <c r="B35" s="43" t="s">
        <v>130</v>
      </c>
      <c r="C35" s="49"/>
      <c r="D35" s="49"/>
      <c r="E35" s="49"/>
      <c r="F35" s="24"/>
    </row>
    <row r="36" spans="1:6" x14ac:dyDescent="0.25">
      <c r="A36" s="50"/>
      <c r="B36" s="43" t="s">
        <v>131</v>
      </c>
      <c r="C36" s="49"/>
      <c r="D36" s="49"/>
      <c r="E36" s="49"/>
      <c r="F36" s="24"/>
    </row>
    <row r="37" spans="1:6" x14ac:dyDescent="0.25">
      <c r="A37" s="51" t="s">
        <v>1</v>
      </c>
      <c r="B37" s="52" t="s">
        <v>27</v>
      </c>
      <c r="C37" s="53">
        <f>C32+C33-C34</f>
        <v>0</v>
      </c>
      <c r="D37" s="53">
        <f>D32+D33-D34</f>
        <v>0</v>
      </c>
      <c r="E37" s="53">
        <f>E32+E33-E34</f>
        <v>0</v>
      </c>
      <c r="F37" s="24"/>
    </row>
    <row r="38" spans="1:6" x14ac:dyDescent="0.25">
      <c r="A38" s="51" t="s">
        <v>32</v>
      </c>
      <c r="B38" s="52" t="s">
        <v>34</v>
      </c>
      <c r="C38" s="49"/>
      <c r="D38" s="59"/>
      <c r="E38" s="59"/>
      <c r="F38" s="24"/>
    </row>
    <row r="39" spans="1:6" x14ac:dyDescent="0.25">
      <c r="A39" s="51" t="s">
        <v>35</v>
      </c>
      <c r="B39" s="52" t="s">
        <v>37</v>
      </c>
      <c r="C39" s="53">
        <f t="shared" ref="C39:E39" si="1">C37+C38</f>
        <v>0</v>
      </c>
      <c r="D39" s="53">
        <f t="shared" si="1"/>
        <v>0</v>
      </c>
      <c r="E39" s="53">
        <f t="shared" si="1"/>
        <v>0</v>
      </c>
      <c r="F39" s="24"/>
    </row>
    <row r="40" spans="1:6" x14ac:dyDescent="0.25">
      <c r="A40" s="51" t="s">
        <v>36</v>
      </c>
      <c r="B40" s="52" t="s">
        <v>38</v>
      </c>
      <c r="C40" s="49"/>
      <c r="D40" s="59"/>
      <c r="E40" s="59"/>
      <c r="F40" s="24"/>
    </row>
    <row r="41" spans="1:6" x14ac:dyDescent="0.25">
      <c r="A41" s="51" t="s">
        <v>40</v>
      </c>
      <c r="B41" s="52" t="s">
        <v>39</v>
      </c>
      <c r="C41" s="53">
        <f t="shared" ref="C41:E41" si="2">C39-C40</f>
        <v>0</v>
      </c>
      <c r="D41" s="53">
        <f t="shared" si="2"/>
        <v>0</v>
      </c>
      <c r="E41" s="53">
        <f t="shared" si="2"/>
        <v>0</v>
      </c>
      <c r="F41" s="24"/>
    </row>
    <row r="42" spans="1:6" ht="16.5" thickBot="1" x14ac:dyDescent="0.3">
      <c r="A42" s="67"/>
      <c r="B42" s="68"/>
      <c r="C42" s="68"/>
      <c r="D42" s="68"/>
      <c r="E42" s="68"/>
      <c r="F42" s="69"/>
    </row>
    <row r="43" spans="1:6" x14ac:dyDescent="0.25">
      <c r="A43" s="18"/>
      <c r="B43" s="75" t="s">
        <v>138</v>
      </c>
      <c r="C43" s="64"/>
      <c r="D43" s="64"/>
      <c r="E43" s="64"/>
      <c r="F43" s="24"/>
    </row>
    <row r="44" spans="1:6" x14ac:dyDescent="0.25">
      <c r="A44" s="51" t="s">
        <v>0</v>
      </c>
      <c r="B44" s="52" t="s">
        <v>44</v>
      </c>
      <c r="C44" s="53">
        <f t="shared" ref="C44:E44" si="3">C45+C46+C52</f>
        <v>0</v>
      </c>
      <c r="D44" s="53">
        <f t="shared" si="3"/>
        <v>0</v>
      </c>
      <c r="E44" s="53">
        <f t="shared" si="3"/>
        <v>0</v>
      </c>
      <c r="F44" s="24"/>
    </row>
    <row r="45" spans="1:6" x14ac:dyDescent="0.25">
      <c r="A45" s="50" t="s">
        <v>1</v>
      </c>
      <c r="B45" s="43" t="s">
        <v>45</v>
      </c>
      <c r="C45" s="49"/>
      <c r="D45" s="57"/>
      <c r="E45" s="57"/>
      <c r="F45" s="24"/>
    </row>
    <row r="46" spans="1:6" x14ac:dyDescent="0.25">
      <c r="A46" s="50" t="s">
        <v>4</v>
      </c>
      <c r="B46" s="43" t="s">
        <v>46</v>
      </c>
      <c r="C46" s="47">
        <f t="shared" ref="C46:E46" si="4">SUM(C47:C51)</f>
        <v>0</v>
      </c>
      <c r="D46" s="47">
        <f t="shared" si="4"/>
        <v>0</v>
      </c>
      <c r="E46" s="47">
        <f t="shared" si="4"/>
        <v>0</v>
      </c>
      <c r="F46" s="24"/>
    </row>
    <row r="47" spans="1:6" s="41" customFormat="1" ht="12.75" x14ac:dyDescent="0.25">
      <c r="A47" s="55" t="s">
        <v>52</v>
      </c>
      <c r="B47" s="54" t="s">
        <v>47</v>
      </c>
      <c r="C47" s="56"/>
      <c r="D47" s="58"/>
      <c r="E47" s="58"/>
      <c r="F47" s="27"/>
    </row>
    <row r="48" spans="1:6" s="41" customFormat="1" ht="12.75" x14ac:dyDescent="0.25">
      <c r="A48" s="55" t="s">
        <v>53</v>
      </c>
      <c r="B48" s="54" t="s">
        <v>48</v>
      </c>
      <c r="C48" s="56"/>
      <c r="D48" s="58"/>
      <c r="E48" s="58"/>
      <c r="F48" s="27"/>
    </row>
    <row r="49" spans="1:6" s="41" customFormat="1" ht="12.75" x14ac:dyDescent="0.25">
      <c r="A49" s="55" t="s">
        <v>54</v>
      </c>
      <c r="B49" s="54" t="s">
        <v>49</v>
      </c>
      <c r="C49" s="56"/>
      <c r="D49" s="58"/>
      <c r="E49" s="58"/>
      <c r="F49" s="27"/>
    </row>
    <row r="50" spans="1:6" s="41" customFormat="1" ht="12.75" x14ac:dyDescent="0.25">
      <c r="A50" s="55" t="s">
        <v>55</v>
      </c>
      <c r="B50" s="54" t="s">
        <v>50</v>
      </c>
      <c r="C50" s="56"/>
      <c r="D50" s="58"/>
      <c r="E50" s="58"/>
      <c r="F50" s="27"/>
    </row>
    <row r="51" spans="1:6" s="41" customFormat="1" ht="12.75" x14ac:dyDescent="0.25">
      <c r="A51" s="55" t="s">
        <v>56</v>
      </c>
      <c r="B51" s="54" t="s">
        <v>51</v>
      </c>
      <c r="C51" s="56"/>
      <c r="D51" s="58"/>
      <c r="E51" s="58"/>
      <c r="F51" s="27"/>
    </row>
    <row r="52" spans="1:6" ht="31.5" x14ac:dyDescent="0.25">
      <c r="A52" s="50" t="s">
        <v>6</v>
      </c>
      <c r="B52" s="43" t="s">
        <v>60</v>
      </c>
      <c r="C52" s="49"/>
      <c r="D52" s="57"/>
      <c r="E52" s="57"/>
      <c r="F52" s="24"/>
    </row>
    <row r="53" spans="1:6" x14ac:dyDescent="0.25">
      <c r="A53" s="51" t="s">
        <v>8</v>
      </c>
      <c r="B53" s="52" t="s">
        <v>61</v>
      </c>
      <c r="C53" s="53">
        <f t="shared" ref="C53:E53" si="5">C54+C55+C56+C59</f>
        <v>0</v>
      </c>
      <c r="D53" s="53">
        <f t="shared" si="5"/>
        <v>0</v>
      </c>
      <c r="E53" s="53">
        <f t="shared" si="5"/>
        <v>0</v>
      </c>
      <c r="F53" s="24"/>
    </row>
    <row r="54" spans="1:6" x14ac:dyDescent="0.25">
      <c r="A54" s="50" t="s">
        <v>1</v>
      </c>
      <c r="B54" s="43" t="s">
        <v>62</v>
      </c>
      <c r="C54" s="49"/>
      <c r="D54" s="57"/>
      <c r="E54" s="57"/>
      <c r="F54" s="24"/>
    </row>
    <row r="55" spans="1:6" x14ac:dyDescent="0.25">
      <c r="A55" s="50" t="s">
        <v>4</v>
      </c>
      <c r="B55" s="43" t="s">
        <v>63</v>
      </c>
      <c r="C55" s="49"/>
      <c r="D55" s="57"/>
      <c r="E55" s="57"/>
      <c r="F55" s="24"/>
    </row>
    <row r="56" spans="1:6" x14ac:dyDescent="0.25">
      <c r="A56" s="50" t="s">
        <v>6</v>
      </c>
      <c r="B56" s="43" t="s">
        <v>64</v>
      </c>
      <c r="C56" s="49"/>
      <c r="D56" s="57"/>
      <c r="E56" s="57"/>
      <c r="F56" s="24"/>
    </row>
    <row r="57" spans="1:6" x14ac:dyDescent="0.25">
      <c r="A57" s="50" t="s">
        <v>52</v>
      </c>
      <c r="B57" s="43" t="s">
        <v>65</v>
      </c>
      <c r="C57" s="49"/>
      <c r="D57" s="57"/>
      <c r="E57" s="57"/>
      <c r="F57" s="24"/>
    </row>
    <row r="58" spans="1:6" x14ac:dyDescent="0.25">
      <c r="A58" s="50" t="s">
        <v>53</v>
      </c>
      <c r="B58" s="43" t="s">
        <v>66</v>
      </c>
      <c r="C58" s="49"/>
      <c r="D58" s="57"/>
      <c r="E58" s="57"/>
      <c r="F58" s="24"/>
    </row>
    <row r="59" spans="1:6" x14ac:dyDescent="0.25">
      <c r="A59" s="50" t="s">
        <v>67</v>
      </c>
      <c r="B59" s="43" t="s">
        <v>68</v>
      </c>
      <c r="C59" s="49"/>
      <c r="D59" s="57"/>
      <c r="E59" s="57"/>
      <c r="F59" s="24"/>
    </row>
    <row r="60" spans="1:6" ht="16.5" customHeight="1" x14ac:dyDescent="0.25">
      <c r="A60" s="82" t="s">
        <v>69</v>
      </c>
      <c r="B60" s="83"/>
      <c r="C60" s="53">
        <f>C44+C53</f>
        <v>0</v>
      </c>
      <c r="D60" s="53">
        <f>D44+D53</f>
        <v>0</v>
      </c>
      <c r="E60" s="53">
        <f>E44+E53</f>
        <v>0</v>
      </c>
      <c r="F60" s="24"/>
    </row>
    <row r="61" spans="1:6" ht="16.5" x14ac:dyDescent="0.25">
      <c r="A61" s="18"/>
      <c r="B61" s="46"/>
      <c r="C61" s="36"/>
      <c r="D61" s="36"/>
      <c r="E61" s="36"/>
      <c r="F61" s="24"/>
    </row>
    <row r="62" spans="1:6" x14ac:dyDescent="0.25">
      <c r="A62" s="51" t="s">
        <v>0</v>
      </c>
      <c r="B62" s="52" t="s">
        <v>70</v>
      </c>
      <c r="C62" s="53">
        <f t="shared" ref="C62:E62" si="6">SUM(C63:C71)</f>
        <v>0</v>
      </c>
      <c r="D62" s="53">
        <f t="shared" si="6"/>
        <v>0</v>
      </c>
      <c r="E62" s="53">
        <f t="shared" si="6"/>
        <v>0</v>
      </c>
      <c r="F62" s="24"/>
    </row>
    <row r="63" spans="1:6" x14ac:dyDescent="0.25">
      <c r="A63" s="50" t="s">
        <v>1</v>
      </c>
      <c r="B63" s="43" t="s">
        <v>76</v>
      </c>
      <c r="C63" s="49"/>
      <c r="D63" s="57"/>
      <c r="E63" s="57"/>
      <c r="F63" s="24"/>
    </row>
    <row r="64" spans="1:6" x14ac:dyDescent="0.25">
      <c r="A64" s="50" t="s">
        <v>4</v>
      </c>
      <c r="B64" s="43" t="s">
        <v>77</v>
      </c>
      <c r="C64" s="49"/>
      <c r="D64" s="57"/>
      <c r="E64" s="57"/>
      <c r="F64" s="24"/>
    </row>
    <row r="65" spans="1:6" x14ac:dyDescent="0.25">
      <c r="A65" s="50" t="s">
        <v>6</v>
      </c>
      <c r="B65" s="43" t="s">
        <v>78</v>
      </c>
      <c r="C65" s="49"/>
      <c r="D65" s="57"/>
      <c r="E65" s="57"/>
      <c r="F65" s="24"/>
    </row>
    <row r="66" spans="1:6" x14ac:dyDescent="0.25">
      <c r="A66" s="50" t="s">
        <v>67</v>
      </c>
      <c r="B66" s="43" t="s">
        <v>79</v>
      </c>
      <c r="C66" s="49"/>
      <c r="D66" s="57"/>
      <c r="E66" s="57"/>
      <c r="F66" s="24"/>
    </row>
    <row r="67" spans="1:6" x14ac:dyDescent="0.25">
      <c r="A67" s="50" t="s">
        <v>71</v>
      </c>
      <c r="B67" s="43" t="s">
        <v>80</v>
      </c>
      <c r="C67" s="49"/>
      <c r="D67" s="57"/>
      <c r="E67" s="57"/>
      <c r="F67" s="24"/>
    </row>
    <row r="68" spans="1:6" x14ac:dyDescent="0.25">
      <c r="A68" s="50" t="s">
        <v>72</v>
      </c>
      <c r="B68" s="43" t="s">
        <v>81</v>
      </c>
      <c r="C68" s="49"/>
      <c r="D68" s="57"/>
      <c r="E68" s="57"/>
      <c r="F68" s="24"/>
    </row>
    <row r="69" spans="1:6" x14ac:dyDescent="0.25">
      <c r="A69" s="50" t="s">
        <v>73</v>
      </c>
      <c r="B69" s="43" t="s">
        <v>82</v>
      </c>
      <c r="C69" s="49"/>
      <c r="D69" s="57"/>
      <c r="E69" s="57"/>
      <c r="F69" s="24"/>
    </row>
    <row r="70" spans="1:6" x14ac:dyDescent="0.25">
      <c r="A70" s="50" t="s">
        <v>74</v>
      </c>
      <c r="B70" s="43" t="s">
        <v>83</v>
      </c>
      <c r="C70" s="49"/>
      <c r="D70" s="57"/>
      <c r="E70" s="57"/>
      <c r="F70" s="24"/>
    </row>
    <row r="71" spans="1:6" x14ac:dyDescent="0.25">
      <c r="A71" s="50" t="s">
        <v>75</v>
      </c>
      <c r="B71" s="43" t="s">
        <v>84</v>
      </c>
      <c r="C71" s="49"/>
      <c r="D71" s="57"/>
      <c r="E71" s="57"/>
      <c r="F71" s="24"/>
    </row>
    <row r="72" spans="1:6" s="42" customFormat="1" x14ac:dyDescent="0.25">
      <c r="A72" s="51" t="s">
        <v>8</v>
      </c>
      <c r="B72" s="52" t="s">
        <v>85</v>
      </c>
      <c r="C72" s="53">
        <f t="shared" ref="C72:E72" si="7">C73+C74+C77+C81</f>
        <v>0</v>
      </c>
      <c r="D72" s="53">
        <f t="shared" si="7"/>
        <v>0</v>
      </c>
      <c r="E72" s="53">
        <f t="shared" si="7"/>
        <v>0</v>
      </c>
      <c r="F72" s="28"/>
    </row>
    <row r="73" spans="1:6" x14ac:dyDescent="0.25">
      <c r="A73" s="50" t="s">
        <v>1</v>
      </c>
      <c r="B73" s="43" t="s">
        <v>86</v>
      </c>
      <c r="C73" s="49"/>
      <c r="D73" s="57"/>
      <c r="E73" s="57"/>
      <c r="F73" s="24"/>
    </row>
    <row r="74" spans="1:6" x14ac:dyDescent="0.25">
      <c r="A74" s="50" t="s">
        <v>4</v>
      </c>
      <c r="B74" s="43" t="s">
        <v>87</v>
      </c>
      <c r="C74" s="47">
        <f t="shared" ref="C74:E74" si="8">C75+C76</f>
        <v>0</v>
      </c>
      <c r="D74" s="47">
        <f t="shared" si="8"/>
        <v>0</v>
      </c>
      <c r="E74" s="47">
        <f t="shared" si="8"/>
        <v>0</v>
      </c>
      <c r="F74" s="24"/>
    </row>
    <row r="75" spans="1:6" s="41" customFormat="1" ht="12.75" x14ac:dyDescent="0.25">
      <c r="A75" s="55" t="s">
        <v>52</v>
      </c>
      <c r="B75" s="54" t="s">
        <v>89</v>
      </c>
      <c r="C75" s="56"/>
      <c r="D75" s="58"/>
      <c r="E75" s="58"/>
      <c r="F75" s="27"/>
    </row>
    <row r="76" spans="1:6" s="41" customFormat="1" ht="12.75" x14ac:dyDescent="0.25">
      <c r="A76" s="55" t="s">
        <v>53</v>
      </c>
      <c r="B76" s="54" t="s">
        <v>90</v>
      </c>
      <c r="C76" s="56"/>
      <c r="D76" s="58"/>
      <c r="E76" s="58"/>
      <c r="F76" s="27"/>
    </row>
    <row r="77" spans="1:6" x14ac:dyDescent="0.25">
      <c r="A77" s="50" t="s">
        <v>6</v>
      </c>
      <c r="B77" s="43" t="s">
        <v>88</v>
      </c>
      <c r="C77" s="47">
        <f t="shared" ref="C77:E77" si="9">C78+C79+C80</f>
        <v>0</v>
      </c>
      <c r="D77" s="47">
        <f t="shared" si="9"/>
        <v>0</v>
      </c>
      <c r="E77" s="47">
        <f t="shared" si="9"/>
        <v>0</v>
      </c>
      <c r="F77" s="24"/>
    </row>
    <row r="78" spans="1:6" s="41" customFormat="1" ht="12.75" x14ac:dyDescent="0.25">
      <c r="A78" s="55" t="s">
        <v>52</v>
      </c>
      <c r="B78" s="54" t="s">
        <v>91</v>
      </c>
      <c r="C78" s="56"/>
      <c r="D78" s="58"/>
      <c r="E78" s="58"/>
      <c r="F78" s="27"/>
    </row>
    <row r="79" spans="1:6" s="41" customFormat="1" ht="12.75" x14ac:dyDescent="0.25">
      <c r="A79" s="55" t="s">
        <v>53</v>
      </c>
      <c r="B79" s="54" t="s">
        <v>89</v>
      </c>
      <c r="C79" s="56"/>
      <c r="D79" s="58"/>
      <c r="E79" s="58"/>
      <c r="F79" s="27"/>
    </row>
    <row r="80" spans="1:6" s="41" customFormat="1" ht="12.75" x14ac:dyDescent="0.25">
      <c r="A80" s="55" t="s">
        <v>54</v>
      </c>
      <c r="B80" s="54" t="s">
        <v>92</v>
      </c>
      <c r="C80" s="56"/>
      <c r="D80" s="58"/>
      <c r="E80" s="58"/>
      <c r="F80" s="27"/>
    </row>
    <row r="81" spans="1:6" x14ac:dyDescent="0.25">
      <c r="A81" s="50" t="s">
        <v>67</v>
      </c>
      <c r="B81" s="43" t="s">
        <v>68</v>
      </c>
      <c r="C81" s="47">
        <f t="shared" ref="C81:E81" si="10">C82+C83</f>
        <v>0</v>
      </c>
      <c r="D81" s="47">
        <f t="shared" si="10"/>
        <v>0</v>
      </c>
      <c r="E81" s="47">
        <f t="shared" si="10"/>
        <v>0</v>
      </c>
      <c r="F81" s="24"/>
    </row>
    <row r="82" spans="1:6" s="41" customFormat="1" ht="12.75" x14ac:dyDescent="0.25">
      <c r="A82" s="55" t="s">
        <v>52</v>
      </c>
      <c r="B82" s="54" t="s">
        <v>105</v>
      </c>
      <c r="C82" s="56"/>
      <c r="D82" s="58"/>
      <c r="E82" s="58"/>
      <c r="F82" s="27"/>
    </row>
    <row r="83" spans="1:6" s="41" customFormat="1" ht="12.75" x14ac:dyDescent="0.25">
      <c r="A83" s="55" t="s">
        <v>53</v>
      </c>
      <c r="B83" s="54" t="s">
        <v>106</v>
      </c>
      <c r="C83" s="56"/>
      <c r="D83" s="58"/>
      <c r="E83" s="58"/>
      <c r="F83" s="27"/>
    </row>
    <row r="84" spans="1:6" ht="16.5" customHeight="1" x14ac:dyDescent="0.25">
      <c r="A84" s="82" t="s">
        <v>93</v>
      </c>
      <c r="B84" s="83"/>
      <c r="C84" s="60">
        <f t="shared" ref="C84:E84" si="11">C62+C72</f>
        <v>0</v>
      </c>
      <c r="D84" s="60">
        <f t="shared" si="11"/>
        <v>0</v>
      </c>
      <c r="E84" s="60">
        <f t="shared" si="11"/>
        <v>0</v>
      </c>
      <c r="F84" s="24"/>
    </row>
    <row r="85" spans="1:6" s="41" customFormat="1" ht="12.75" customHeight="1" x14ac:dyDescent="0.25">
      <c r="A85" s="101" t="s">
        <v>94</v>
      </c>
      <c r="B85" s="102"/>
      <c r="C85" s="20" t="str">
        <f t="shared" ref="C85:E85" si="12">IF(ROUND(C60,2)=ROUND(C84,2),"Zgodne", "Niezgodne")</f>
        <v>Zgodne</v>
      </c>
      <c r="D85" s="20" t="str">
        <f t="shared" si="12"/>
        <v>Zgodne</v>
      </c>
      <c r="E85" s="20" t="str">
        <f t="shared" si="12"/>
        <v>Zgodne</v>
      </c>
      <c r="F85" s="27"/>
    </row>
    <row r="86" spans="1:6" s="40" customFormat="1" ht="13.5" customHeight="1" thickBot="1" x14ac:dyDescent="0.3">
      <c r="A86" s="103" t="s">
        <v>95</v>
      </c>
      <c r="B86" s="104"/>
      <c r="C86" s="21"/>
      <c r="D86" s="21"/>
      <c r="E86" s="21"/>
      <c r="F86" s="26"/>
    </row>
    <row r="87" spans="1:6" ht="16.5" thickBot="1" x14ac:dyDescent="0.3">
      <c r="A87" s="67"/>
      <c r="B87" s="68"/>
      <c r="C87" s="68"/>
      <c r="D87" s="68"/>
      <c r="E87" s="68"/>
      <c r="F87" s="69"/>
    </row>
    <row r="88" spans="1:6" x14ac:dyDescent="0.25">
      <c r="A88" s="12"/>
      <c r="B88" s="62" t="s">
        <v>104</v>
      </c>
      <c r="C88" s="19"/>
      <c r="D88" s="19"/>
      <c r="E88" s="22"/>
      <c r="F88" s="74"/>
    </row>
    <row r="89" spans="1:6" x14ac:dyDescent="0.25">
      <c r="A89" s="50">
        <v>1</v>
      </c>
      <c r="B89" s="43" t="s">
        <v>107</v>
      </c>
      <c r="C89" s="43" t="e">
        <f>C44/C60</f>
        <v>#DIV/0!</v>
      </c>
      <c r="D89" s="43" t="e">
        <f t="shared" ref="D89:E89" si="13">D44/D60</f>
        <v>#DIV/0!</v>
      </c>
      <c r="E89" s="44" t="e">
        <f t="shared" si="13"/>
        <v>#DIV/0!</v>
      </c>
      <c r="F89" s="76"/>
    </row>
    <row r="90" spans="1:6" x14ac:dyDescent="0.25">
      <c r="A90" s="50">
        <v>2</v>
      </c>
      <c r="B90" s="43" t="s">
        <v>108</v>
      </c>
      <c r="C90" s="43" t="e">
        <f>C72/C84</f>
        <v>#DIV/0!</v>
      </c>
      <c r="D90" s="43" t="e">
        <f t="shared" ref="D90:E90" si="14">D72/D84</f>
        <v>#DIV/0!</v>
      </c>
      <c r="E90" s="44" t="e">
        <f t="shared" si="14"/>
        <v>#DIV/0!</v>
      </c>
      <c r="F90" s="76"/>
    </row>
    <row r="91" spans="1:6" ht="31.5" x14ac:dyDescent="0.25">
      <c r="A91" s="50">
        <v>3</v>
      </c>
      <c r="B91" s="43" t="s">
        <v>109</v>
      </c>
      <c r="C91" s="43" t="e">
        <f>(C62+C74+C82)/C44</f>
        <v>#DIV/0!</v>
      </c>
      <c r="D91" s="43" t="e">
        <f t="shared" ref="D91:E91" si="15">(D62+D74+D82)/D44</f>
        <v>#DIV/0!</v>
      </c>
      <c r="E91" s="44" t="e">
        <f t="shared" si="15"/>
        <v>#DIV/0!</v>
      </c>
      <c r="F91" s="76"/>
    </row>
    <row r="92" spans="1:6" ht="31.5" x14ac:dyDescent="0.25">
      <c r="A92" s="50">
        <v>4</v>
      </c>
      <c r="B92" s="43" t="s">
        <v>128</v>
      </c>
      <c r="C92" s="43" t="e">
        <f>(C41+C14)/(C35+C100)</f>
        <v>#DIV/0!</v>
      </c>
      <c r="D92" s="43" t="e">
        <f t="shared" ref="D92:E92" si="16">(D41+D14)/(D35+D100)</f>
        <v>#DIV/0!</v>
      </c>
      <c r="E92" s="44" t="e">
        <f t="shared" si="16"/>
        <v>#DIV/0!</v>
      </c>
      <c r="F92" s="76"/>
    </row>
    <row r="93" spans="1:6" x14ac:dyDescent="0.25">
      <c r="A93" s="50">
        <v>5</v>
      </c>
      <c r="B93" s="43" t="s">
        <v>115</v>
      </c>
      <c r="C93" s="43" t="e">
        <f>C41/C62</f>
        <v>#DIV/0!</v>
      </c>
      <c r="D93" s="43" t="e">
        <f t="shared" ref="D93:E93" si="17">D41/D62</f>
        <v>#DIV/0!</v>
      </c>
      <c r="E93" s="44" t="e">
        <f t="shared" si="17"/>
        <v>#DIV/0!</v>
      </c>
      <c r="F93" s="76"/>
    </row>
    <row r="94" spans="1:6" x14ac:dyDescent="0.25">
      <c r="A94" s="50">
        <v>6</v>
      </c>
      <c r="B94" s="43" t="s">
        <v>116</v>
      </c>
      <c r="C94" s="43" t="e">
        <f>C41/C10</f>
        <v>#DIV/0!</v>
      </c>
      <c r="D94" s="43" t="e">
        <f t="shared" ref="D94:E94" si="18">D41/D10</f>
        <v>#DIV/0!</v>
      </c>
      <c r="E94" s="44" t="e">
        <f t="shared" si="18"/>
        <v>#DIV/0!</v>
      </c>
      <c r="F94" s="76"/>
    </row>
    <row r="95" spans="1:6" x14ac:dyDescent="0.25">
      <c r="A95" s="50">
        <v>7</v>
      </c>
      <c r="B95" s="43" t="s">
        <v>113</v>
      </c>
      <c r="C95" s="43" t="e">
        <f>C53/C77</f>
        <v>#DIV/0!</v>
      </c>
      <c r="D95" s="43" t="e">
        <f t="shared" ref="D95:E95" si="19">D53/D77</f>
        <v>#DIV/0!</v>
      </c>
      <c r="E95" s="44" t="e">
        <f t="shared" si="19"/>
        <v>#DIV/0!</v>
      </c>
      <c r="F95" s="76"/>
    </row>
    <row r="96" spans="1:6" ht="15.75" customHeight="1" x14ac:dyDescent="0.25">
      <c r="A96" s="50">
        <v>8</v>
      </c>
      <c r="B96" s="43" t="s">
        <v>114</v>
      </c>
      <c r="C96" s="43" t="e">
        <f>(C53-C54)/C77</f>
        <v>#DIV/0!</v>
      </c>
      <c r="D96" s="43" t="e">
        <f t="shared" ref="D96:E96" si="20">(D53-D54)/D77</f>
        <v>#DIV/0!</v>
      </c>
      <c r="E96" s="44" t="e">
        <f t="shared" si="20"/>
        <v>#DIV/0!</v>
      </c>
      <c r="F96" s="76"/>
    </row>
    <row r="97" spans="1:6" x14ac:dyDescent="0.25">
      <c r="A97" s="50">
        <v>9</v>
      </c>
      <c r="B97" s="43" t="s">
        <v>110</v>
      </c>
      <c r="C97" s="43" t="e">
        <f>C54/(C10/C101)</f>
        <v>#DIV/0!</v>
      </c>
      <c r="D97" s="43" t="e">
        <f t="shared" ref="D97:E97" si="21">D54/(D10/D101)</f>
        <v>#DIV/0!</v>
      </c>
      <c r="E97" s="44" t="e">
        <f t="shared" si="21"/>
        <v>#DIV/0!</v>
      </c>
      <c r="F97" s="76"/>
    </row>
    <row r="98" spans="1:6" x14ac:dyDescent="0.25">
      <c r="A98" s="50">
        <v>10</v>
      </c>
      <c r="B98" s="43" t="s">
        <v>112</v>
      </c>
      <c r="C98" s="43" t="e">
        <f>C55/(C10/C101)</f>
        <v>#DIV/0!</v>
      </c>
      <c r="D98" s="43" t="e">
        <f t="shared" ref="D98:E98" si="22">D55/(D10/D101)</f>
        <v>#DIV/0!</v>
      </c>
      <c r="E98" s="44" t="e">
        <f t="shared" si="22"/>
        <v>#DIV/0!</v>
      </c>
      <c r="F98" s="76"/>
    </row>
    <row r="99" spans="1:6" ht="31.5" x14ac:dyDescent="0.25">
      <c r="A99" s="50">
        <v>11</v>
      </c>
      <c r="B99" s="43" t="s">
        <v>111</v>
      </c>
      <c r="C99" s="43" t="e">
        <f>C78/(C10/C101)</f>
        <v>#DIV/0!</v>
      </c>
      <c r="D99" s="43" t="e">
        <f t="shared" ref="D99:E99" si="23">D78/(D10/D101)</f>
        <v>#DIV/0!</v>
      </c>
      <c r="E99" s="44" t="e">
        <f t="shared" si="23"/>
        <v>#DIV/0!</v>
      </c>
      <c r="F99" s="76"/>
    </row>
    <row r="100" spans="1:6" x14ac:dyDescent="0.25">
      <c r="A100" s="50">
        <v>12</v>
      </c>
      <c r="B100" s="43" t="s">
        <v>129</v>
      </c>
      <c r="C100" s="49"/>
      <c r="D100" s="57"/>
      <c r="E100" s="71"/>
      <c r="F100" s="76"/>
    </row>
    <row r="101" spans="1:6" x14ac:dyDescent="0.25">
      <c r="A101" s="50">
        <v>13</v>
      </c>
      <c r="B101" s="43" t="s">
        <v>127</v>
      </c>
      <c r="C101" s="56"/>
      <c r="D101" s="58"/>
      <c r="E101" s="72"/>
      <c r="F101" s="76"/>
    </row>
    <row r="102" spans="1:6" ht="16.5" customHeight="1" x14ac:dyDescent="0.25">
      <c r="A102" s="91" t="s">
        <v>103</v>
      </c>
      <c r="B102" s="92"/>
      <c r="C102" s="95" t="s">
        <v>117</v>
      </c>
      <c r="D102" s="96"/>
      <c r="E102" s="97"/>
      <c r="F102" s="76"/>
    </row>
    <row r="103" spans="1:6" ht="148.5" customHeight="1" thickBot="1" x14ac:dyDescent="0.3">
      <c r="A103" s="93"/>
      <c r="B103" s="94"/>
      <c r="C103" s="98"/>
      <c r="D103" s="99"/>
      <c r="E103" s="100"/>
      <c r="F103" s="76"/>
    </row>
    <row r="104" spans="1:6" ht="17.25" thickBot="1" x14ac:dyDescent="0.3">
      <c r="A104" s="77"/>
      <c r="B104" s="78"/>
      <c r="C104" s="79"/>
      <c r="D104" s="79"/>
      <c r="E104" s="79"/>
      <c r="F104" s="69"/>
    </row>
  </sheetData>
  <sheetProtection formatColumns="0" formatRows="0" insertColumns="0" insertRows="0" insertHyperlinks="0" deleteColumns="0" deleteRows="0" sort="0" autoFilter="0" pivotTables="0"/>
  <mergeCells count="11">
    <mergeCell ref="A102:B102"/>
    <mergeCell ref="A103:B103"/>
    <mergeCell ref="C102:E103"/>
    <mergeCell ref="A85:B85"/>
    <mergeCell ref="A86:B86"/>
    <mergeCell ref="A60:B60"/>
    <mergeCell ref="A84:B84"/>
    <mergeCell ref="C1:E1"/>
    <mergeCell ref="B6:E6"/>
    <mergeCell ref="B3:B4"/>
    <mergeCell ref="A1:B1"/>
  </mergeCells>
  <conditionalFormatting sqref="C40 C38 C45 C54:C59 C63:C71 C73 C75:C76 C78:C80 C82:C83 C47:C52 C11:C12 C14:C21 C33 C35:C36 C24:C27 C29:C31">
    <cfRule type="expression" dxfId="12" priority="3368">
      <formula>$C$4=""</formula>
    </cfRule>
  </conditionalFormatting>
  <conditionalFormatting sqref="D38 D40 D45 D54:D59 D63:D71 D73 D75:D76 D78:D80 D82:D83 D47:D52 D11:D12 D14:D21 D33 D35:D36 D24:D27 D29:D31">
    <cfRule type="expression" dxfId="11" priority="3255">
      <formula>$D$4=""</formula>
    </cfRule>
  </conditionalFormatting>
  <conditionalFormatting sqref="E38 E40 E45 E54:E59 E63:E71 E73 E75:E76 E78:E80 E82:E83 E47:E52 E11:E12 E14:E21 E33 E35:E36 E24:E27 E29:E31">
    <cfRule type="expression" dxfId="10" priority="3254">
      <formula>$E$4=""</formula>
    </cfRule>
  </conditionalFormatting>
  <conditionalFormatting sqref="C85:E85">
    <cfRule type="cellIs" dxfId="9" priority="1954" operator="equal">
      <formula>"Niezgodne"</formula>
    </cfRule>
  </conditionalFormatting>
  <conditionalFormatting sqref="C101">
    <cfRule type="expression" dxfId="8" priority="34">
      <formula>$C$4=""</formula>
    </cfRule>
  </conditionalFormatting>
  <conditionalFormatting sqref="D101">
    <cfRule type="expression" dxfId="7" priority="33">
      <formula>$D$4=""</formula>
    </cfRule>
  </conditionalFormatting>
  <conditionalFormatting sqref="E101">
    <cfRule type="expression" dxfId="6" priority="32">
      <formula>$E$4=""</formula>
    </cfRule>
  </conditionalFormatting>
  <conditionalFormatting sqref="C100">
    <cfRule type="expression" dxfId="5" priority="31">
      <formula>$C$4=""</formula>
    </cfRule>
  </conditionalFormatting>
  <conditionalFormatting sqref="D100">
    <cfRule type="expression" dxfId="4" priority="30">
      <formula>$D$4=""</formula>
    </cfRule>
  </conditionalFormatting>
  <conditionalFormatting sqref="E100">
    <cfRule type="expression" dxfId="3" priority="29">
      <formula>$E$4=""</formula>
    </cfRule>
  </conditionalFormatting>
  <conditionalFormatting sqref="C10">
    <cfRule type="expression" dxfId="2" priority="5">
      <formula>$C$4=""</formula>
    </cfRule>
  </conditionalFormatting>
  <conditionalFormatting sqref="D10">
    <cfRule type="expression" dxfId="1" priority="4">
      <formula>$D$4=""</formula>
    </cfRule>
  </conditionalFormatting>
  <conditionalFormatting sqref="E10">
    <cfRule type="expression" dxfId="0" priority="3">
      <formula>$E$4=""</formula>
    </cfRule>
  </conditionalFormatting>
  <pageMargins left="0.70866141732283472" right="0.70866141732283472" top="0.74803149606299213" bottom="0.74803149606299213" header="0.31496062992125984" footer="0.31496062992125984"/>
  <pageSetup paperSize="9" scale="80" orientation="portrait" r:id="rId1"/>
  <headerFooter>
    <oddHeader>&amp;CBiznes plan dla Działania 1.1 "Badania i innowacje" RPO-Lubuskie 2020. I typ projektu. Część finansowa.</oddHeader>
    <oddFooter>&amp;C&amp;G&amp;R&amp;P</oddFooter>
  </headerFooter>
  <rowBreaks count="2" manualBreakCount="2">
    <brk id="42" max="16383" man="1"/>
    <brk id="87"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6"/>
  <sheetViews>
    <sheetView tabSelected="1" view="pageBreakPreview" zoomScale="130" zoomScaleNormal="100" zoomScaleSheetLayoutView="130" workbookViewId="0">
      <selection activeCell="A4" sqref="A4:P4"/>
    </sheetView>
  </sheetViews>
  <sheetFormatPr defaultRowHeight="15.75" x14ac:dyDescent="0.25"/>
  <cols>
    <col min="1" max="1" width="4.140625" style="37" bestFit="1" customWidth="1"/>
    <col min="2" max="2" width="70.7109375" style="33" bestFit="1" customWidth="1"/>
    <col min="3" max="16" width="10.140625" style="33" bestFit="1" customWidth="1"/>
    <col min="17" max="17" width="3.28515625" style="33" customWidth="1"/>
    <col min="18" max="16384" width="9.140625" style="33"/>
  </cols>
  <sheetData>
    <row r="1" spans="1:17" x14ac:dyDescent="0.25">
      <c r="A1" s="113"/>
      <c r="B1" s="114"/>
      <c r="C1" s="115"/>
      <c r="D1" s="116"/>
      <c r="E1" s="116"/>
      <c r="F1" s="116"/>
      <c r="G1" s="116"/>
      <c r="H1" s="116"/>
      <c r="I1" s="116"/>
      <c r="J1" s="116"/>
      <c r="K1" s="117"/>
      <c r="L1" s="117"/>
      <c r="M1" s="117"/>
      <c r="N1" s="117"/>
      <c r="O1" s="117"/>
      <c r="P1" s="117"/>
      <c r="Q1" s="118"/>
    </row>
    <row r="2" spans="1:17" ht="0.75" customHeight="1" thickBot="1" x14ac:dyDescent="0.3">
      <c r="A2" s="18"/>
      <c r="B2" s="30"/>
      <c r="C2" s="31"/>
      <c r="D2" s="31"/>
      <c r="E2" s="31"/>
      <c r="F2" s="31"/>
      <c r="G2" s="31"/>
      <c r="H2" s="31"/>
      <c r="I2" s="31"/>
      <c r="J2" s="31"/>
      <c r="K2" s="31"/>
      <c r="L2" s="31"/>
      <c r="M2" s="31"/>
      <c r="N2" s="31"/>
      <c r="O2" s="31"/>
      <c r="P2" s="31"/>
      <c r="Q2" s="24"/>
    </row>
    <row r="3" spans="1:17" x14ac:dyDescent="0.25">
      <c r="A3" s="12"/>
      <c r="B3" s="16" t="s">
        <v>96</v>
      </c>
      <c r="C3" s="19"/>
      <c r="D3" s="19"/>
      <c r="E3" s="19"/>
      <c r="F3" s="19"/>
      <c r="G3" s="19"/>
      <c r="H3" s="19"/>
      <c r="I3" s="19"/>
      <c r="J3" s="19"/>
      <c r="K3" s="19"/>
      <c r="L3" s="19"/>
      <c r="M3" s="19"/>
      <c r="N3" s="19"/>
      <c r="O3" s="19"/>
      <c r="P3" s="19"/>
      <c r="Q3" s="22"/>
    </row>
    <row r="4" spans="1:17" s="40" customFormat="1" ht="51" customHeight="1" x14ac:dyDescent="0.25">
      <c r="A4" s="119" t="s">
        <v>144</v>
      </c>
      <c r="B4" s="120"/>
      <c r="C4" s="120"/>
      <c r="D4" s="120"/>
      <c r="E4" s="120"/>
      <c r="F4" s="120"/>
      <c r="G4" s="120"/>
      <c r="H4" s="120"/>
      <c r="I4" s="120"/>
      <c r="J4" s="120"/>
      <c r="K4" s="120"/>
      <c r="L4" s="120"/>
      <c r="M4" s="120"/>
      <c r="N4" s="120"/>
      <c r="O4" s="120"/>
      <c r="P4" s="120"/>
      <c r="Q4" s="25"/>
    </row>
    <row r="5" spans="1:17" x14ac:dyDescent="0.25">
      <c r="A5" s="10"/>
      <c r="B5" s="29" t="s">
        <v>97</v>
      </c>
      <c r="C5" s="121" t="s">
        <v>98</v>
      </c>
      <c r="D5" s="122"/>
      <c r="E5" s="121" t="s">
        <v>99</v>
      </c>
      <c r="F5" s="122"/>
      <c r="G5" s="122"/>
      <c r="H5" s="122"/>
      <c r="I5" s="122"/>
      <c r="J5" s="122"/>
      <c r="K5" s="122"/>
      <c r="L5" s="122"/>
      <c r="M5" s="122"/>
      <c r="N5" s="122"/>
      <c r="O5" s="122"/>
      <c r="P5" s="122"/>
      <c r="Q5" s="24"/>
    </row>
    <row r="6" spans="1:17" x14ac:dyDescent="0.25">
      <c r="A6" s="10" t="s">
        <v>52</v>
      </c>
      <c r="B6" s="11"/>
      <c r="C6" s="105"/>
      <c r="D6" s="106"/>
      <c r="E6" s="105"/>
      <c r="F6" s="106"/>
      <c r="G6" s="106"/>
      <c r="H6" s="106"/>
      <c r="I6" s="106"/>
      <c r="J6" s="106"/>
      <c r="K6" s="106"/>
      <c r="L6" s="106"/>
      <c r="M6" s="106"/>
      <c r="N6" s="106"/>
      <c r="O6" s="106"/>
      <c r="P6" s="106"/>
      <c r="Q6" s="24"/>
    </row>
    <row r="7" spans="1:17" x14ac:dyDescent="0.25">
      <c r="A7" s="10" t="s">
        <v>53</v>
      </c>
      <c r="B7" s="11"/>
      <c r="C7" s="105"/>
      <c r="D7" s="106"/>
      <c r="E7" s="105"/>
      <c r="F7" s="106"/>
      <c r="G7" s="106"/>
      <c r="H7" s="106"/>
      <c r="I7" s="106"/>
      <c r="J7" s="106"/>
      <c r="K7" s="106"/>
      <c r="L7" s="106"/>
      <c r="M7" s="106"/>
      <c r="N7" s="106"/>
      <c r="O7" s="106"/>
      <c r="P7" s="106"/>
      <c r="Q7" s="24"/>
    </row>
    <row r="8" spans="1:17" x14ac:dyDescent="0.25">
      <c r="A8" s="10" t="s">
        <v>54</v>
      </c>
      <c r="B8" s="11"/>
      <c r="C8" s="105"/>
      <c r="D8" s="106"/>
      <c r="E8" s="105"/>
      <c r="F8" s="106"/>
      <c r="G8" s="106"/>
      <c r="H8" s="106"/>
      <c r="I8" s="106"/>
      <c r="J8" s="106"/>
      <c r="K8" s="106"/>
      <c r="L8" s="106"/>
      <c r="M8" s="106"/>
      <c r="N8" s="106"/>
      <c r="O8" s="106"/>
      <c r="P8" s="106"/>
      <c r="Q8" s="24"/>
    </row>
    <row r="9" spans="1:17" x14ac:dyDescent="0.25">
      <c r="A9" s="10" t="s">
        <v>55</v>
      </c>
      <c r="B9" s="11"/>
      <c r="C9" s="105"/>
      <c r="D9" s="106"/>
      <c r="E9" s="105"/>
      <c r="F9" s="106"/>
      <c r="G9" s="106"/>
      <c r="H9" s="106"/>
      <c r="I9" s="106"/>
      <c r="J9" s="106"/>
      <c r="K9" s="106"/>
      <c r="L9" s="106"/>
      <c r="M9" s="106"/>
      <c r="N9" s="106"/>
      <c r="O9" s="106"/>
      <c r="P9" s="106"/>
      <c r="Q9" s="24"/>
    </row>
    <row r="10" spans="1:17" x14ac:dyDescent="0.25">
      <c r="A10" s="10" t="s">
        <v>56</v>
      </c>
      <c r="B10" s="11"/>
      <c r="C10" s="105"/>
      <c r="D10" s="106"/>
      <c r="E10" s="105"/>
      <c r="F10" s="106"/>
      <c r="G10" s="106"/>
      <c r="H10" s="106"/>
      <c r="I10" s="106"/>
      <c r="J10" s="106"/>
      <c r="K10" s="106"/>
      <c r="L10" s="106"/>
      <c r="M10" s="106"/>
      <c r="N10" s="106"/>
      <c r="O10" s="106"/>
      <c r="P10" s="106"/>
      <c r="Q10" s="24"/>
    </row>
    <row r="11" spans="1:17" x14ac:dyDescent="0.25">
      <c r="A11" s="107" t="s">
        <v>10</v>
      </c>
      <c r="B11" s="108"/>
      <c r="C11" s="109">
        <f>SUM(C6:D10)</f>
        <v>0</v>
      </c>
      <c r="D11" s="110"/>
      <c r="E11" s="111"/>
      <c r="F11" s="112"/>
      <c r="G11" s="112"/>
      <c r="H11" s="112"/>
      <c r="I11" s="112"/>
      <c r="J11" s="112"/>
      <c r="K11" s="112"/>
      <c r="L11" s="112"/>
      <c r="M11" s="112"/>
      <c r="N11" s="112"/>
      <c r="O11" s="112"/>
      <c r="P11" s="112"/>
      <c r="Q11" s="24"/>
    </row>
    <row r="12" spans="1:17" ht="16.5" thickBot="1" x14ac:dyDescent="0.3">
      <c r="A12" s="13"/>
      <c r="B12" s="32"/>
      <c r="C12" s="32"/>
      <c r="D12" s="32"/>
      <c r="E12" s="32"/>
      <c r="F12" s="32"/>
      <c r="G12" s="32"/>
      <c r="H12" s="32"/>
      <c r="I12" s="32"/>
      <c r="J12" s="32"/>
      <c r="K12" s="32"/>
      <c r="L12" s="32"/>
      <c r="M12" s="32"/>
      <c r="N12" s="32"/>
      <c r="O12" s="32"/>
      <c r="P12" s="32"/>
      <c r="Q12" s="23"/>
    </row>
    <row r="13" spans="1:17" hidden="1" x14ac:dyDescent="0.25">
      <c r="A13" s="33"/>
      <c r="B13" s="34" t="s">
        <v>19</v>
      </c>
      <c r="C13" s="34" t="e">
        <f>#REF!</f>
        <v>#REF!</v>
      </c>
      <c r="D13" s="34" t="e">
        <f>#REF!</f>
        <v>#REF!</v>
      </c>
      <c r="E13" s="34" t="e">
        <f>#REF!</f>
        <v>#REF!</v>
      </c>
      <c r="F13" s="34" t="e">
        <f>#REF!</f>
        <v>#REF!</v>
      </c>
      <c r="G13" s="34" t="e">
        <f>#REF!</f>
        <v>#REF!</v>
      </c>
      <c r="H13" s="34" t="e">
        <f>#REF!</f>
        <v>#REF!</v>
      </c>
      <c r="I13" s="34" t="e">
        <f>#REF!</f>
        <v>#REF!</v>
      </c>
      <c r="J13" s="34" t="e">
        <f>#REF!</f>
        <v>#REF!</v>
      </c>
      <c r="K13" s="34" t="e">
        <f>#REF!</f>
        <v>#REF!</v>
      </c>
      <c r="L13" s="34" t="e">
        <f>#REF!</f>
        <v>#REF!</v>
      </c>
      <c r="M13" s="34" t="e">
        <f>#REF!</f>
        <v>#REF!</v>
      </c>
    </row>
    <row r="14" spans="1:17" hidden="1" x14ac:dyDescent="0.25">
      <c r="A14" s="33"/>
      <c r="B14" s="34" t="s">
        <v>100</v>
      </c>
      <c r="C14" s="36" t="e">
        <f>'Część 1'!#REF!</f>
        <v>#REF!</v>
      </c>
      <c r="D14" s="36" t="e">
        <f>'Część 1'!#REF!</f>
        <v>#REF!</v>
      </c>
      <c r="E14" s="36" t="e">
        <f>'Część 1'!#REF!</f>
        <v>#REF!</v>
      </c>
      <c r="F14" s="36" t="e">
        <f>'Część 1'!#REF!</f>
        <v>#REF!</v>
      </c>
      <c r="G14" s="36" t="e">
        <f>'Część 1'!#REF!</f>
        <v>#REF!</v>
      </c>
      <c r="H14" s="36" t="e">
        <f>'Część 1'!#REF!</f>
        <v>#REF!</v>
      </c>
      <c r="I14" s="36" t="e">
        <f>'Część 1'!#REF!</f>
        <v>#REF!</v>
      </c>
      <c r="J14" s="36" t="e">
        <f>'Część 1'!#REF!</f>
        <v>#REF!</v>
      </c>
      <c r="K14" s="36" t="e">
        <f>'Część 1'!#REF!</f>
        <v>#REF!</v>
      </c>
      <c r="L14" s="36" t="e">
        <f>'Część 1'!#REF!</f>
        <v>#REF!</v>
      </c>
      <c r="M14" s="36" t="e">
        <f>'Część 1'!#REF!</f>
        <v>#REF!</v>
      </c>
    </row>
    <row r="15" spans="1:17" hidden="1" x14ac:dyDescent="0.25">
      <c r="B15" s="34" t="s">
        <v>101</v>
      </c>
      <c r="C15" s="36" t="e">
        <f>'Część 1'!#REF!</f>
        <v>#REF!</v>
      </c>
      <c r="D15" s="36" t="e">
        <f>'Część 1'!#REF!</f>
        <v>#REF!</v>
      </c>
      <c r="E15" s="36" t="e">
        <f>'Część 1'!#REF!</f>
        <v>#REF!</v>
      </c>
      <c r="F15" s="36" t="e">
        <f>'Część 1'!#REF!</f>
        <v>#REF!</v>
      </c>
      <c r="G15" s="36" t="e">
        <f>'Część 1'!#REF!</f>
        <v>#REF!</v>
      </c>
      <c r="H15" s="36" t="e">
        <f>'Część 1'!#REF!</f>
        <v>#REF!</v>
      </c>
      <c r="I15" s="36" t="e">
        <f>'Część 1'!#REF!</f>
        <v>#REF!</v>
      </c>
      <c r="J15" s="36" t="e">
        <f>'Część 1'!#REF!</f>
        <v>#REF!</v>
      </c>
      <c r="K15" s="36" t="e">
        <f>'Część 1'!#REF!</f>
        <v>#REF!</v>
      </c>
      <c r="L15" s="36" t="e">
        <f>'Część 1'!#REF!</f>
        <v>#REF!</v>
      </c>
      <c r="M15" s="36" t="e">
        <f>'Część 1'!#REF!</f>
        <v>#REF!</v>
      </c>
    </row>
    <row r="16" spans="1:17" hidden="1" x14ac:dyDescent="0.25">
      <c r="A16" s="33"/>
      <c r="B16" s="34" t="s">
        <v>102</v>
      </c>
      <c r="C16" s="36" t="e">
        <f>'Część 1'!#REF!</f>
        <v>#REF!</v>
      </c>
      <c r="D16" s="36" t="e">
        <f>'Część 1'!#REF!</f>
        <v>#REF!</v>
      </c>
      <c r="E16" s="36" t="e">
        <f>'Część 1'!#REF!</f>
        <v>#REF!</v>
      </c>
      <c r="F16" s="36" t="e">
        <f>'Część 1'!#REF!</f>
        <v>#REF!</v>
      </c>
      <c r="G16" s="36" t="e">
        <f>'Część 1'!#REF!</f>
        <v>#REF!</v>
      </c>
      <c r="H16" s="36" t="e">
        <f>'Część 1'!#REF!</f>
        <v>#REF!</v>
      </c>
      <c r="I16" s="36" t="e">
        <f>'Część 1'!#REF!</f>
        <v>#REF!</v>
      </c>
      <c r="J16" s="36" t="e">
        <f>'Część 1'!#REF!</f>
        <v>#REF!</v>
      </c>
      <c r="K16" s="36" t="e">
        <f>'Część 1'!#REF!</f>
        <v>#REF!</v>
      </c>
      <c r="L16" s="36" t="e">
        <f>'Część 1'!#REF!</f>
        <v>#REF!</v>
      </c>
      <c r="M16" s="36" t="e">
        <f>'Część 1'!#REF!</f>
        <v>#REF!</v>
      </c>
    </row>
    <row r="17" spans="1:16" s="35" customFormat="1" x14ac:dyDescent="0.25"/>
    <row r="18" spans="1:16" ht="15.75" customHeight="1" x14ac:dyDescent="0.25">
      <c r="A18" s="33"/>
    </row>
    <row r="19" spans="1:16" x14ac:dyDescent="0.25">
      <c r="A19" s="33"/>
    </row>
    <row r="22" spans="1:16" x14ac:dyDescent="0.25">
      <c r="B22" s="81"/>
    </row>
    <row r="23" spans="1:16" x14ac:dyDescent="0.25">
      <c r="A23" s="33"/>
      <c r="N23" s="38"/>
      <c r="O23" s="38"/>
      <c r="P23" s="38"/>
    </row>
    <row r="24" spans="1:16" x14ac:dyDescent="0.25">
      <c r="A24" s="33"/>
      <c r="N24" s="39"/>
      <c r="O24" s="39"/>
      <c r="P24" s="39"/>
    </row>
    <row r="25" spans="1:16" x14ac:dyDescent="0.25">
      <c r="A25" s="33"/>
      <c r="N25" s="39"/>
      <c r="O25" s="39"/>
      <c r="P25" s="39"/>
    </row>
    <row r="26" spans="1:16" x14ac:dyDescent="0.25">
      <c r="A26" s="33"/>
      <c r="N26" s="39"/>
      <c r="O26" s="39"/>
      <c r="P26" s="39"/>
    </row>
  </sheetData>
  <sheetProtection formatColumns="0" formatRows="0" insertColumns="0" insertRows="0" deleteColumns="0" deleteRows="0"/>
  <mergeCells count="18">
    <mergeCell ref="A1:B1"/>
    <mergeCell ref="C1:Q1"/>
    <mergeCell ref="A4:P4"/>
    <mergeCell ref="C5:D5"/>
    <mergeCell ref="E5:P5"/>
    <mergeCell ref="C6:D6"/>
    <mergeCell ref="E6:P6"/>
    <mergeCell ref="C10:D10"/>
    <mergeCell ref="E10:P10"/>
    <mergeCell ref="A11:B11"/>
    <mergeCell ref="C11:D11"/>
    <mergeCell ref="E11:P11"/>
    <mergeCell ref="C7:D7"/>
    <mergeCell ref="E7:P7"/>
    <mergeCell ref="C8:D8"/>
    <mergeCell ref="E8:P8"/>
    <mergeCell ref="C9:D9"/>
    <mergeCell ref="E9:P9"/>
  </mergeCells>
  <pageMargins left="0.70866141732283472" right="0.70866141732283472" top="0.74803149606299213" bottom="0.74803149606299213" header="0.31496062992125984" footer="0.31496062992125984"/>
  <pageSetup paperSize="9" scale="59" orientation="landscape" r:id="rId1"/>
  <headerFooter>
    <oddHeader>&amp;CBiznes plan dla Działania 1.1 "Badania i innowacje" RPO-Lubuskie 2020. I typ projektu. Część finansowa.</oddHeader>
    <oddFooter>&amp;C&amp;G&amp;R&amp;P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5.75" x14ac:dyDescent="0.25"/>
  <cols>
    <col min="1" max="16384" width="9.140625" style="9"/>
  </cols>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Zakresy nazwane</vt:lpstr>
      </vt:variant>
      <vt:variant>
        <vt:i4>2</vt:i4>
      </vt:variant>
    </vt:vector>
  </HeadingPairs>
  <TitlesOfParts>
    <vt:vector size="6" baseType="lpstr">
      <vt:lpstr>Informacje</vt:lpstr>
      <vt:lpstr>Część 1</vt:lpstr>
      <vt:lpstr>Część 2</vt:lpstr>
      <vt:lpstr>Obliczenia własne</vt:lpstr>
      <vt:lpstr>'Część 2'!Obszar_wydruku</vt:lpstr>
      <vt:lpstr>'Część 1'!Tytuły_wydruku</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ARR</dc:creator>
  <cp:lastModifiedBy>Pracuk Alicja</cp:lastModifiedBy>
  <cp:lastPrinted>2019-06-12T08:22:35Z</cp:lastPrinted>
  <dcterms:created xsi:type="dcterms:W3CDTF">2015-11-02T09:50:16Z</dcterms:created>
  <dcterms:modified xsi:type="dcterms:W3CDTF">2019-06-12T08:23:16Z</dcterms:modified>
</cp:coreProperties>
</file>